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\9 cесія\Сесія №9 15.06.2021\"/>
    </mc:Choice>
  </mc:AlternateContent>
  <xr:revisionPtr revIDLastSave="0" documentId="13_ncr:1_{082D96A6-6C0D-4CBB-933A-E00456342F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Лист1!$A$1:$J$31</definedName>
  </definedNames>
  <calcPr calcId="181029"/>
</workbook>
</file>

<file path=xl/calcChain.xml><?xml version="1.0" encoding="utf-8"?>
<calcChain xmlns="http://schemas.openxmlformats.org/spreadsheetml/2006/main">
  <c r="K16" i="1" l="1"/>
  <c r="G16" i="1"/>
  <c r="L25" i="1" l="1"/>
  <c r="M18" i="1" l="1"/>
  <c r="K25" i="1"/>
  <c r="K22" i="1"/>
  <c r="K21" i="1"/>
  <c r="K19" i="1"/>
  <c r="N18" i="1"/>
  <c r="L18" i="1"/>
  <c r="K17" i="1"/>
  <c r="K15" i="1"/>
  <c r="K14" i="1"/>
  <c r="K13" i="1"/>
  <c r="N12" i="1"/>
  <c r="M12" i="1"/>
  <c r="L12" i="1"/>
  <c r="G22" i="1"/>
  <c r="G21" i="1"/>
  <c r="G19" i="1"/>
  <c r="J18" i="1"/>
  <c r="I18" i="1"/>
  <c r="J12" i="1"/>
  <c r="G17" i="1"/>
  <c r="G15" i="1"/>
  <c r="G14" i="1"/>
  <c r="H12" i="1" l="1"/>
  <c r="G18" i="1"/>
  <c r="I12" i="1"/>
  <c r="K18" i="1"/>
  <c r="K12" i="1"/>
  <c r="G12" i="1" l="1"/>
  <c r="G26" i="1"/>
  <c r="K26" i="1"/>
</calcChain>
</file>

<file path=xl/sharedStrings.xml><?xml version="1.0" encoding="utf-8"?>
<sst xmlns="http://schemas.openxmlformats.org/spreadsheetml/2006/main" count="100" uniqueCount="74">
  <si>
    <t>25517000000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</si>
  <si>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</si>
  <si>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</si>
  <si>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</si>
  <si>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</si>
  <si>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</si>
  <si>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</si>
  <si>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</si>
  <si>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</si>
  <si>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</si>
  <si>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</si>
  <si>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</si>
  <si>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</si>
  <si>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</si>
  <si>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</si>
  <si>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</si>
  <si>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</si>
  <si>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</si>
  <si>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</si>
  <si>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</si>
  <si>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</si>
  <si>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</si>
  <si>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</si>
  <si>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</si>
  <si>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</si>
  <si>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</si>
  <si>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</si>
  <si>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</si>
  <si>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</si>
  <si>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</si>
  <si>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</si>
  <si>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0921</t>
  </si>
  <si>
    <t>Надання загальної середньої освіти закладами загальної середньої освіти</t>
  </si>
  <si>
    <t>1014082</t>
  </si>
  <si>
    <t>4082</t>
  </si>
  <si>
    <t>0829</t>
  </si>
  <si>
    <t>Інші заходи в галузі культури і мистецтва</t>
  </si>
  <si>
    <t>3700000</t>
  </si>
  <si>
    <t>Фiнансове управлiння Менської мiської ради Менського району Чернiгiвської областi</t>
  </si>
  <si>
    <t>X</t>
  </si>
  <si>
    <t>УСЬОГО</t>
  </si>
  <si>
    <t>Виконано</t>
  </si>
  <si>
    <t>Кошторис</t>
  </si>
  <si>
    <t>Виконання місцевих/регіональних програм бюджету Березнянської ТГ за 1 квартал 2021 року</t>
  </si>
  <si>
    <t>Березнянська селищна рада</t>
  </si>
  <si>
    <t>Рішення 2-ої сесії 8-го скликання № 35 /2-VIII від 24.12.2020 року</t>
  </si>
  <si>
    <t>Рішення 6-ої сесії 8-го скликання № 181 /6-VIII від 26.02.2021 року</t>
  </si>
  <si>
    <t xml:space="preserve">Вiддiл ОКМС Березнянської селищної ради </t>
  </si>
  <si>
    <t>Рішення 6-ої сесії 8-го скликання № 166 /6-VIII від 26.02.2021 року</t>
  </si>
  <si>
    <t>О611021</t>
  </si>
  <si>
    <t>Рішення 4-ої сесії 8-го скликання № 97/4-VIII від 20.01.2021 року</t>
  </si>
  <si>
    <t>ПРОГРАМА культурно-мистецьких заходів на 2021-2023роки</t>
  </si>
  <si>
    <t>ПРОГРАМА соціального захисту громадян, які надають соціальні послуги з догляду на непрофесійній основі</t>
  </si>
  <si>
    <t>О180</t>
  </si>
  <si>
    <t>Рішення 4-ої сесії 8-го скликання № 107/4-VIII від 20.01.2021 року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</si>
  <si>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</si>
  <si>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</si>
  <si>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</si>
  <si>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</si>
  <si>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забезпечення пожежної безпеки на території громади Березнянської селищної ради на 2021-2027 роки</t>
  </si>
  <si>
    <t>Рішення 4-ої сесії 8-го скликання № 105 /4-VIII від 20.01.2021 року</t>
  </si>
  <si>
    <t>Рішення 3-ої сесії 8-го скликання № 80 /3-VIII від 30.12.2020 року</t>
  </si>
  <si>
    <t>Рішення 2-ої сесії 8-го скликання від 24.12.2020 року</t>
  </si>
  <si>
    <t>Рішення 2-ої сесії 8-го скликання № 34 / 2-VIII від 24.12.2020 року</t>
  </si>
  <si>
    <t>ПРОГРАМА виконання заходів з мобілізації, призову на строкову військову службу на території населених пунктів Березнянської селищної  ОТГ на 2021-2023 р.р.</t>
  </si>
  <si>
    <t>ПРОГРАМА "Шкільний автобус на 2021 рік</t>
  </si>
  <si>
    <t>ПРОГРАМА підтримки комунального некомерцйного підприємства "Чернігівська центральна районна лікарня" Чернігівської районної ради Чернігівської області на 2021 рік територіальної громади на 2021 рік</t>
  </si>
  <si>
    <t>ПРОГРАМА по наданню матеріальної допомоги громадянам селища на 2021-2023 роки</t>
  </si>
  <si>
    <t>ПРОГРАМА по наданню пільг хворим з хронічною нирковою недостатністю, що отримують  гемодіаліз в обласній лікарні та проживають на території Березнянської селищної ради на 2021рік</t>
  </si>
  <si>
    <t>ПРОГРАМА організації харчування вихованців у   закладах  дошкільної освіти Березнянської селищної  ради на 2021 рік</t>
  </si>
  <si>
    <t>ПРОГРАМА організації харчування учнів закладів загальної середньої освіти Березнянської селищної  ради на 2021 рік</t>
  </si>
  <si>
    <t>ПРОГРАМА підтримки розвитку первинної медичної допомоги на  період 2021 -2024 років</t>
  </si>
  <si>
    <t>Рішення 2-ої сесії 8-го скликання  від 24.12.2020 року</t>
  </si>
  <si>
    <t xml:space="preserve">"Додаток №4 до рішення восьмої сесії восьмого скликання Березнянської селищної ради №309/9-VIII__ від 15.06.2021 року
"Про виконання бюджету Березнянської селищної  територіальної громади за 1 квартал 2021 року"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</si>
</sst>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#,&quot;-&quot;"/>
  </numFmts>
  <fonts count="8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41">
    <xf numFmtId="0" fontId="0" fillId="0" borderId="1" xfId="0" applyBorder="1"/>
    <xf numFmtId="0" fontId="0" fillId="2" borderId="1" xfId="0" applyFill="1" applyBorder="1"/>
    <xf numFmtId="0" fontId="0" fillId="2" borderId="2" xfId="0" applyFill="1" applyBorder="1" applyAlignment="1">
      <alignment horizontal="center" vertical="center" wrapText="1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164" fontId="0" fillId="2" borderId="2" xfId="0" applyNumberForma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6" fillId="0" borderId="1" xfId="0" applyFont="1" applyBorder="1"/>
    <xf numFmtId="0" fontId="6" fillId="2" borderId="1" xfId="0" applyFont="1" applyFill="1" applyBorder="1" applyAlignment="1">
      <alignment horizontal="right"/>
    </xf>
    <xf numFmtId="0" fontId="6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2" borderId="1" xfId="0" applyFill="1" applyAlignment="1"/>
    <xf numFmtId="0" fontId="3" fillId="2" borderId="1" xfId="0" quotePrefix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 wrapText="1"/>
    </xf>
    <xf numFmtId="0" fontId="1" fillId="2" borderId="2" xfId="0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0" fillId="2" borderId="1" xfId="0" applyFill="1" applyBorder="1" applyAlignment="1">
      <alignment horizontal="left"/>
    </xf>
    <xf numFmtId="0" fontId="0" fillId="3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2" borderId="1" xfId="0" applyFill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topLeftCell="C19" zoomScale="70" zoomScaleNormal="70" workbookViewId="0">
      <selection activeCell="J2" sqref="J2:N3"/>
    </sheetView>
  </sheetViews>
  <sheetFormatPr defaultRowHeight="12.75" x14ac:dyDescent="0.2"/>
  <cols>
    <col min="1" max="3" width="12" customWidth="1"/>
    <col min="4" max="4" width="51.42578125" customWidth="1"/>
    <col min="5" max="5" width="50.42578125" style="1" customWidth="1"/>
    <col min="6" max="6" width="36.140625" style="1" customWidth="1"/>
    <col min="7" max="7" width="9.85546875" bestFit="1" customWidth="1"/>
    <col min="8" max="8" width="14.140625" style="1" bestFit="1" customWidth="1"/>
    <col min="9" max="9" width="8.85546875" style="1" bestFit="1" customWidth="1"/>
    <col min="10" max="10" width="13.7109375" style="1" customWidth="1"/>
    <col min="11" max="11" width="9.85546875" style="1" bestFit="1" customWidth="1"/>
    <col min="12" max="12" width="14.140625" style="1" bestFit="1" customWidth="1"/>
    <col min="13" max="13" width="8.85546875" style="1" bestFit="1" customWidth="1"/>
    <col min="14" max="18" width="9.140625" style="1"/>
  </cols>
  <sheetData>
    <row r="1" spans="1:14" ht="11.25" customHeight="1" x14ac:dyDescent="0.2">
      <c r="A1" s="1"/>
      <c r="B1" s="1"/>
      <c r="C1" s="1"/>
      <c r="D1" s="1"/>
      <c r="G1" s="31"/>
      <c r="H1" s="31"/>
      <c r="I1" s="31"/>
      <c r="J1" s="31"/>
    </row>
    <row r="2" spans="1:14" ht="38.25" customHeight="1" x14ac:dyDescent="0.2">
      <c r="A2" s="1"/>
      <c r="B2" s="1"/>
      <c r="C2" s="1"/>
      <c r="D2" s="1"/>
      <c r="G2" s="22"/>
      <c r="H2" s="22"/>
      <c r="I2" s="22"/>
      <c r="J2" s="37" t="s">
        <v>73</v>
      </c>
      <c r="K2" s="37"/>
      <c r="L2" s="37"/>
      <c r="M2" s="37"/>
      <c r="N2" s="37"/>
    </row>
    <row r="3" spans="1:14" ht="9.75" customHeight="1" x14ac:dyDescent="0.2">
      <c r="A3" s="1"/>
      <c r="B3" s="1"/>
      <c r="C3" s="1"/>
      <c r="D3" s="1"/>
      <c r="G3" s="22"/>
      <c r="H3" s="22"/>
      <c r="I3" s="22"/>
      <c r="J3" s="37"/>
      <c r="K3" s="37"/>
      <c r="L3" s="37"/>
      <c r="M3" s="37"/>
      <c r="N3" s="37"/>
    </row>
    <row r="4" spans="1:14" x14ac:dyDescent="0.2">
      <c r="A4" s="1"/>
      <c r="B4" s="1"/>
      <c r="C4" s="1"/>
      <c r="D4" s="1"/>
      <c r="G4" s="1"/>
      <c r="K4" s="23"/>
      <c r="L4" s="23"/>
      <c r="M4" s="23"/>
      <c r="N4" s="23"/>
    </row>
    <row r="5" spans="1:14" ht="20.25" x14ac:dyDescent="0.3">
      <c r="A5" s="38" t="s">
        <v>43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x14ac:dyDescent="0.2">
      <c r="A6" s="1"/>
      <c r="B6" s="1"/>
      <c r="C6" s="1"/>
      <c r="D6" s="1"/>
      <c r="G6" s="1"/>
    </row>
    <row r="7" spans="1:14" x14ac:dyDescent="0.2">
      <c r="A7" s="24" t="s">
        <v>0</v>
      </c>
      <c r="B7" s="1"/>
      <c r="C7" s="1"/>
      <c r="D7" s="1"/>
      <c r="G7" s="1"/>
    </row>
    <row r="8" spans="1:14" x14ac:dyDescent="0.2">
      <c r="A8" s="36" t="s">
        <v>1</v>
      </c>
      <c r="B8" s="36" t="s">
        <v>2</v>
      </c>
      <c r="C8" s="36" t="s">
        <v>3</v>
      </c>
      <c r="D8" s="40" t="s">
        <v>4</v>
      </c>
      <c r="E8" s="33" t="s">
        <v>5</v>
      </c>
      <c r="F8" s="39" t="s">
        <v>6</v>
      </c>
      <c r="G8" s="34" t="s">
        <v>42</v>
      </c>
      <c r="H8" s="35"/>
      <c r="I8" s="35"/>
      <c r="J8" s="35"/>
      <c r="K8" s="34" t="s">
        <v>41</v>
      </c>
      <c r="L8" s="35"/>
      <c r="M8" s="35"/>
      <c r="N8" s="35"/>
    </row>
    <row r="9" spans="1:14" ht="12.75" customHeight="1" x14ac:dyDescent="0.2">
      <c r="A9" s="36"/>
      <c r="B9" s="36"/>
      <c r="C9" s="36"/>
      <c r="D9" s="40"/>
      <c r="E9" s="33"/>
      <c r="F9" s="39"/>
      <c r="G9" s="32" t="s">
        <v>7</v>
      </c>
      <c r="H9" s="33" t="s">
        <v>8</v>
      </c>
      <c r="I9" s="33" t="s">
        <v>9</v>
      </c>
      <c r="J9" s="33"/>
      <c r="K9" s="32" t="s">
        <v>7</v>
      </c>
      <c r="L9" s="33" t="s">
        <v>8</v>
      </c>
      <c r="M9" s="33" t="s">
        <v>9</v>
      </c>
      <c r="N9" s="33"/>
    </row>
    <row r="10" spans="1:14" ht="51" x14ac:dyDescent="0.2">
      <c r="A10" s="36"/>
      <c r="B10" s="36"/>
      <c r="C10" s="36"/>
      <c r="D10" s="40"/>
      <c r="E10" s="33"/>
      <c r="F10" s="39"/>
      <c r="G10" s="32"/>
      <c r="H10" s="33"/>
      <c r="I10" s="2" t="s">
        <v>10</v>
      </c>
      <c r="J10" s="2" t="s">
        <v>11</v>
      </c>
      <c r="K10" s="32"/>
      <c r="L10" s="33"/>
      <c r="M10" s="2" t="s">
        <v>10</v>
      </c>
      <c r="N10" s="2" t="s">
        <v>11</v>
      </c>
    </row>
    <row r="11" spans="1:14" x14ac:dyDescent="0.2">
      <c r="A11" s="3">
        <v>1</v>
      </c>
      <c r="B11" s="3">
        <v>2</v>
      </c>
      <c r="C11" s="3">
        <v>3</v>
      </c>
      <c r="D11" s="3">
        <v>4</v>
      </c>
      <c r="E11" s="4">
        <v>5</v>
      </c>
      <c r="F11" s="4">
        <v>6</v>
      </c>
      <c r="G11" s="5">
        <v>7</v>
      </c>
      <c r="H11" s="4">
        <v>8</v>
      </c>
      <c r="I11" s="4">
        <v>9</v>
      </c>
      <c r="J11" s="4">
        <v>10</v>
      </c>
      <c r="K11" s="5">
        <v>7</v>
      </c>
      <c r="L11" s="4">
        <v>8</v>
      </c>
      <c r="M11" s="4">
        <v>9</v>
      </c>
      <c r="N11" s="4">
        <v>10</v>
      </c>
    </row>
    <row r="12" spans="1:14" x14ac:dyDescent="0.2">
      <c r="A12" s="6" t="s">
        <v>12</v>
      </c>
      <c r="B12" s="7" t="s">
        <v>13</v>
      </c>
      <c r="C12" s="7" t="s">
        <v>13</v>
      </c>
      <c r="D12" s="7" t="s">
        <v>44</v>
      </c>
      <c r="E12" s="8" t="s">
        <v>13</v>
      </c>
      <c r="F12" s="8" t="s">
        <v>13</v>
      </c>
      <c r="G12" s="9">
        <f t="shared" ref="G12:G22" si="0">H12+I12</f>
        <v>3040000</v>
      </c>
      <c r="H12" s="10">
        <f>SUM(H13:H17)</f>
        <v>2940000</v>
      </c>
      <c r="I12" s="10">
        <f>SUM(I13:I17)</f>
        <v>100000</v>
      </c>
      <c r="J12" s="10">
        <f>SUM(J13:J17)</f>
        <v>0</v>
      </c>
      <c r="K12" s="9">
        <f t="shared" ref="K12:K25" si="1">L12+M12</f>
        <v>757464</v>
      </c>
      <c r="L12" s="10">
        <f>SUM(L13:L17)</f>
        <v>755024</v>
      </c>
      <c r="M12" s="10">
        <f>SUM(M13:M17)</f>
        <v>2440</v>
      </c>
      <c r="N12" s="10">
        <f>SUM(N13:N17)</f>
        <v>0</v>
      </c>
    </row>
    <row r="13" spans="1:14" ht="38.25" x14ac:dyDescent="0.2">
      <c r="A13" s="11" t="s">
        <v>14</v>
      </c>
      <c r="B13" s="12" t="s">
        <v>15</v>
      </c>
      <c r="C13" s="12" t="s">
        <v>16</v>
      </c>
      <c r="D13" s="12" t="s">
        <v>17</v>
      </c>
      <c r="E13" s="28" t="s">
        <v>64</v>
      </c>
      <c r="F13" s="28" t="s">
        <v>63</v>
      </c>
      <c r="G13" s="9">
        <v>100000</v>
      </c>
      <c r="H13" s="14">
        <v>100000</v>
      </c>
      <c r="I13" s="14">
        <v>0</v>
      </c>
      <c r="J13" s="14">
        <v>0</v>
      </c>
      <c r="K13" s="9">
        <f t="shared" si="1"/>
        <v>0</v>
      </c>
      <c r="L13" s="14"/>
      <c r="M13" s="14"/>
      <c r="N13" s="14"/>
    </row>
    <row r="14" spans="1:14" ht="51" x14ac:dyDescent="0.2">
      <c r="A14" s="11" t="s">
        <v>18</v>
      </c>
      <c r="B14" s="12" t="s">
        <v>19</v>
      </c>
      <c r="C14" s="12" t="s">
        <v>20</v>
      </c>
      <c r="D14" s="12" t="s">
        <v>21</v>
      </c>
      <c r="E14" s="13" t="s">
        <v>66</v>
      </c>
      <c r="F14" s="28" t="s">
        <v>62</v>
      </c>
      <c r="G14" s="9">
        <f t="shared" si="0"/>
        <v>240000</v>
      </c>
      <c r="H14" s="14">
        <v>240000</v>
      </c>
      <c r="I14" s="14">
        <v>0</v>
      </c>
      <c r="J14" s="14">
        <v>0</v>
      </c>
      <c r="K14" s="9">
        <f t="shared" si="1"/>
        <v>90000</v>
      </c>
      <c r="L14" s="14">
        <v>90000</v>
      </c>
      <c r="M14" s="14"/>
      <c r="N14" s="14"/>
    </row>
    <row r="15" spans="1:14" ht="25.5" x14ac:dyDescent="0.2">
      <c r="A15" s="11" t="s">
        <v>23</v>
      </c>
      <c r="B15" s="12" t="s">
        <v>24</v>
      </c>
      <c r="C15" s="12" t="s">
        <v>25</v>
      </c>
      <c r="D15" s="12" t="s">
        <v>26</v>
      </c>
      <c r="E15" s="28" t="s">
        <v>67</v>
      </c>
      <c r="F15" s="28" t="s">
        <v>45</v>
      </c>
      <c r="G15" s="9">
        <f t="shared" si="0"/>
        <v>75000</v>
      </c>
      <c r="H15" s="14">
        <v>75000</v>
      </c>
      <c r="I15" s="14">
        <v>0</v>
      </c>
      <c r="J15" s="14">
        <v>0</v>
      </c>
      <c r="K15" s="9">
        <f t="shared" si="1"/>
        <v>4000</v>
      </c>
      <c r="L15" s="14">
        <v>4000</v>
      </c>
      <c r="M15" s="14"/>
      <c r="N15" s="14"/>
    </row>
    <row r="16" spans="1:14" ht="51" x14ac:dyDescent="0.2">
      <c r="A16" s="11" t="s">
        <v>23</v>
      </c>
      <c r="B16" s="12" t="s">
        <v>24</v>
      </c>
      <c r="C16" s="12" t="s">
        <v>25</v>
      </c>
      <c r="D16" s="12" t="s">
        <v>26</v>
      </c>
      <c r="E16" s="28" t="s">
        <v>68</v>
      </c>
      <c r="F16" s="28" t="s">
        <v>46</v>
      </c>
      <c r="G16" s="9">
        <f t="shared" ref="G16" si="2">H16+I16</f>
        <v>25000</v>
      </c>
      <c r="H16" s="14">
        <v>25000</v>
      </c>
      <c r="I16" s="14">
        <v>0</v>
      </c>
      <c r="J16" s="14">
        <v>0</v>
      </c>
      <c r="K16" s="9">
        <f t="shared" ref="K16" si="3">L16+M16</f>
        <v>0</v>
      </c>
      <c r="L16" s="14"/>
      <c r="M16" s="14"/>
      <c r="N16" s="14"/>
    </row>
    <row r="17" spans="1:18" ht="25.5" x14ac:dyDescent="0.2">
      <c r="A17" s="11" t="s">
        <v>57</v>
      </c>
      <c r="B17" s="30">
        <v>8130</v>
      </c>
      <c r="C17" s="12" t="s">
        <v>56</v>
      </c>
      <c r="D17" s="12" t="s">
        <v>58</v>
      </c>
      <c r="E17" s="28" t="s">
        <v>59</v>
      </c>
      <c r="F17" s="28" t="s">
        <v>60</v>
      </c>
      <c r="G17" s="9">
        <f t="shared" si="0"/>
        <v>2600000</v>
      </c>
      <c r="H17" s="14">
        <v>2500000</v>
      </c>
      <c r="I17" s="14">
        <v>100000</v>
      </c>
      <c r="J17" s="29">
        <v>0</v>
      </c>
      <c r="K17" s="9">
        <f t="shared" si="1"/>
        <v>663464</v>
      </c>
      <c r="L17" s="14">
        <v>661024</v>
      </c>
      <c r="M17" s="14">
        <v>2440</v>
      </c>
      <c r="N17" s="14"/>
    </row>
    <row r="18" spans="1:18" x14ac:dyDescent="0.2">
      <c r="A18" s="6" t="s">
        <v>27</v>
      </c>
      <c r="B18" s="7" t="s">
        <v>13</v>
      </c>
      <c r="C18" s="7" t="s">
        <v>13</v>
      </c>
      <c r="D18" s="7" t="s">
        <v>47</v>
      </c>
      <c r="E18" s="8" t="s">
        <v>13</v>
      </c>
      <c r="F18" s="8"/>
      <c r="G18" s="9">
        <f t="shared" si="0"/>
        <v>1597000</v>
      </c>
      <c r="H18" s="10">
        <v>1197000</v>
      </c>
      <c r="I18" s="10">
        <f>SUM(I19:I20)</f>
        <v>400000</v>
      </c>
      <c r="J18" s="10">
        <f>SUM(J19:J20)</f>
        <v>0</v>
      </c>
      <c r="K18" s="9">
        <f t="shared" si="1"/>
        <v>208951</v>
      </c>
      <c r="L18" s="10">
        <f>SUM(L19:L20)</f>
        <v>154449</v>
      </c>
      <c r="M18" s="10">
        <f>SUM(M19:M20)</f>
        <v>54502</v>
      </c>
      <c r="N18" s="10">
        <f>SUM(N19:N20)</f>
        <v>0</v>
      </c>
    </row>
    <row r="19" spans="1:18" ht="38.25" x14ac:dyDescent="0.2">
      <c r="A19" s="11" t="s">
        <v>28</v>
      </c>
      <c r="B19" s="12" t="s">
        <v>22</v>
      </c>
      <c r="C19" s="12" t="s">
        <v>29</v>
      </c>
      <c r="D19" s="12" t="s">
        <v>30</v>
      </c>
      <c r="E19" s="13" t="s">
        <v>69</v>
      </c>
      <c r="F19" s="28" t="s">
        <v>48</v>
      </c>
      <c r="G19" s="9">
        <f t="shared" si="0"/>
        <v>842000</v>
      </c>
      <c r="H19" s="14">
        <v>442000</v>
      </c>
      <c r="I19" s="14">
        <v>400000</v>
      </c>
      <c r="J19" s="14">
        <v>0</v>
      </c>
      <c r="K19" s="9">
        <f t="shared" si="1"/>
        <v>102679</v>
      </c>
      <c r="L19" s="14">
        <v>48177</v>
      </c>
      <c r="M19" s="14">
        <v>54502</v>
      </c>
      <c r="N19" s="14"/>
    </row>
    <row r="20" spans="1:18" ht="38.25" x14ac:dyDescent="0.2">
      <c r="A20" s="11" t="s">
        <v>49</v>
      </c>
      <c r="B20" s="27">
        <v>1021</v>
      </c>
      <c r="C20" s="12" t="s">
        <v>31</v>
      </c>
      <c r="D20" s="12" t="s">
        <v>32</v>
      </c>
      <c r="E20" s="13" t="s">
        <v>70</v>
      </c>
      <c r="F20" s="28" t="s">
        <v>50</v>
      </c>
      <c r="G20" s="9">
        <v>740000</v>
      </c>
      <c r="H20" s="14">
        <v>740000</v>
      </c>
      <c r="I20" s="14"/>
      <c r="J20" s="14"/>
      <c r="K20" s="9">
        <v>106272</v>
      </c>
      <c r="L20" s="14">
        <v>106272</v>
      </c>
      <c r="M20" s="14"/>
      <c r="N20" s="14"/>
    </row>
    <row r="21" spans="1:18" ht="25.5" x14ac:dyDescent="0.2">
      <c r="A21" s="11" t="s">
        <v>33</v>
      </c>
      <c r="B21" s="12" t="s">
        <v>34</v>
      </c>
      <c r="C21" s="12" t="s">
        <v>35</v>
      </c>
      <c r="D21" s="12" t="s">
        <v>36</v>
      </c>
      <c r="E21" s="13" t="s">
        <v>51</v>
      </c>
      <c r="F21" s="28" t="s">
        <v>62</v>
      </c>
      <c r="G21" s="9">
        <f t="shared" si="0"/>
        <v>15000</v>
      </c>
      <c r="H21" s="14">
        <v>15000</v>
      </c>
      <c r="I21" s="14">
        <v>0</v>
      </c>
      <c r="J21" s="14">
        <v>0</v>
      </c>
      <c r="K21" s="9">
        <f t="shared" si="1"/>
        <v>0</v>
      </c>
      <c r="L21" s="14"/>
      <c r="M21" s="14"/>
      <c r="N21" s="14">
        <v>0</v>
      </c>
    </row>
    <row r="22" spans="1:18" ht="25.5" x14ac:dyDescent="0.2">
      <c r="A22" s="6" t="s">
        <v>37</v>
      </c>
      <c r="B22" s="7" t="s">
        <v>13</v>
      </c>
      <c r="C22" s="7" t="s">
        <v>13</v>
      </c>
      <c r="D22" s="7" t="s">
        <v>38</v>
      </c>
      <c r="E22" s="8"/>
      <c r="F22" s="8"/>
      <c r="G22" s="9">
        <f t="shared" si="0"/>
        <v>1580000</v>
      </c>
      <c r="H22" s="10">
        <v>1580000</v>
      </c>
      <c r="I22" s="10">
        <v>0</v>
      </c>
      <c r="J22" s="10">
        <v>0</v>
      </c>
      <c r="K22" s="9">
        <f t="shared" si="1"/>
        <v>381050</v>
      </c>
      <c r="L22" s="10">
        <v>381050</v>
      </c>
      <c r="M22" s="10"/>
      <c r="N22" s="10">
        <v>0</v>
      </c>
    </row>
    <row r="23" spans="1:18" ht="25.5" x14ac:dyDescent="0.2">
      <c r="A23" s="11">
        <v>3719770</v>
      </c>
      <c r="B23" s="26">
        <v>9770</v>
      </c>
      <c r="C23" s="26" t="s">
        <v>53</v>
      </c>
      <c r="D23" s="26" t="s">
        <v>55</v>
      </c>
      <c r="E23" s="28" t="s">
        <v>65</v>
      </c>
      <c r="F23" s="28" t="s">
        <v>72</v>
      </c>
      <c r="G23" s="9">
        <v>1500000</v>
      </c>
      <c r="H23" s="29">
        <v>1500000</v>
      </c>
      <c r="I23" s="10"/>
      <c r="J23" s="10"/>
      <c r="K23" s="9">
        <v>367650</v>
      </c>
      <c r="L23" s="29">
        <v>367650</v>
      </c>
      <c r="M23" s="10"/>
      <c r="N23" s="10"/>
    </row>
    <row r="24" spans="1:18" ht="25.5" x14ac:dyDescent="0.2">
      <c r="A24" s="11">
        <v>3719770</v>
      </c>
      <c r="B24" s="26">
        <v>9770</v>
      </c>
      <c r="C24" s="26" t="s">
        <v>53</v>
      </c>
      <c r="D24" s="26" t="s">
        <v>55</v>
      </c>
      <c r="E24" s="28" t="s">
        <v>71</v>
      </c>
      <c r="F24" s="28" t="s">
        <v>61</v>
      </c>
      <c r="G24" s="9">
        <v>80000</v>
      </c>
      <c r="H24" s="29">
        <v>80000</v>
      </c>
      <c r="I24" s="10"/>
      <c r="J24" s="10"/>
      <c r="K24" s="9">
        <v>13400</v>
      </c>
      <c r="L24" s="29">
        <v>13400</v>
      </c>
      <c r="M24" s="10"/>
      <c r="N24" s="10"/>
    </row>
    <row r="25" spans="1:18" ht="25.5" x14ac:dyDescent="0.2">
      <c r="A25" s="11">
        <v>3719770</v>
      </c>
      <c r="B25" s="12">
        <v>9770</v>
      </c>
      <c r="C25" s="12" t="s">
        <v>15</v>
      </c>
      <c r="D25" s="26" t="s">
        <v>55</v>
      </c>
      <c r="E25" s="13" t="s">
        <v>52</v>
      </c>
      <c r="F25" s="28" t="s">
        <v>54</v>
      </c>
      <c r="G25" s="9">
        <v>0</v>
      </c>
      <c r="H25" s="14">
        <v>0</v>
      </c>
      <c r="I25" s="14">
        <v>0</v>
      </c>
      <c r="J25" s="14">
        <v>0</v>
      </c>
      <c r="K25" s="9">
        <f t="shared" si="1"/>
        <v>0</v>
      </c>
      <c r="L25" s="14">
        <f>-K2</f>
        <v>0</v>
      </c>
      <c r="M25" s="14"/>
      <c r="N25" s="14">
        <v>0</v>
      </c>
    </row>
    <row r="26" spans="1:18" x14ac:dyDescent="0.2">
      <c r="A26" s="15" t="s">
        <v>39</v>
      </c>
      <c r="B26" s="15" t="s">
        <v>39</v>
      </c>
      <c r="C26" s="15" t="s">
        <v>39</v>
      </c>
      <c r="D26" s="16" t="s">
        <v>40</v>
      </c>
      <c r="E26" s="13"/>
      <c r="F26" s="17" t="s">
        <v>39</v>
      </c>
      <c r="G26" s="9">
        <f t="shared" ref="G26" si="4">H26+I26</f>
        <v>6217000</v>
      </c>
      <c r="H26" s="18">
        <v>5717000</v>
      </c>
      <c r="I26" s="18">
        <v>500000</v>
      </c>
      <c r="J26" s="18"/>
      <c r="K26" s="9">
        <f t="shared" ref="K26" si="5">L26+M26</f>
        <v>1347165</v>
      </c>
      <c r="L26" s="18">
        <v>1290523</v>
      </c>
      <c r="M26" s="18">
        <v>56642</v>
      </c>
      <c r="N26" s="18"/>
    </row>
    <row r="27" spans="1:18" x14ac:dyDescent="0.2">
      <c r="E27" s="17" t="s">
        <v>39</v>
      </c>
    </row>
    <row r="28" spans="1:18" x14ac:dyDescent="0.2">
      <c r="A28" s="25"/>
      <c r="B28" s="25"/>
      <c r="C28" s="25"/>
      <c r="D28" s="25"/>
      <c r="F28" s="25"/>
      <c r="G28" s="25"/>
      <c r="H28" s="25"/>
      <c r="I28" s="25"/>
      <c r="J28" s="25"/>
    </row>
    <row r="29" spans="1:18" x14ac:dyDescent="0.2">
      <c r="E29" s="25"/>
    </row>
    <row r="30" spans="1:18" s="19" customFormat="1" ht="18.75" x14ac:dyDescent="0.3">
      <c r="E30" s="1"/>
      <c r="F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</row>
    <row r="31" spans="1:18" ht="18.75" x14ac:dyDescent="0.3">
      <c r="E31" s="20"/>
    </row>
  </sheetData>
  <mergeCells count="17"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  <mergeCell ref="G1:J1"/>
    <mergeCell ref="G9:G10"/>
    <mergeCell ref="H9:H10"/>
    <mergeCell ref="I9:J9"/>
    <mergeCell ref="K9:K10"/>
    <mergeCell ref="K8:N8"/>
    <mergeCell ref="G8:J8"/>
  </mergeCells>
  <printOptions gridLines="1" gridLinesSet="0"/>
  <pageMargins left="0.39370078740157483" right="0" top="0.39370078740157483" bottom="0.19685039370078741" header="0" footer="0"/>
  <pageSetup paperSize="9" scale="6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Usher</cp:lastModifiedBy>
  <cp:revision>1</cp:revision>
  <cp:lastPrinted>2021-08-13T13:49:54Z</cp:lastPrinted>
  <dcterms:created xsi:type="dcterms:W3CDTF">2021-02-22T13:28:45Z</dcterms:created>
  <dcterms:modified xsi:type="dcterms:W3CDTF">2021-08-13T13:50:03Z</dcterms:modified>
</cp:coreProperties>
</file>