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3сесія\Проект Бюджету на 2023-1\Виконання 9 міс 2022\"/>
    </mc:Choice>
  </mc:AlternateContent>
  <xr:revisionPtr revIDLastSave="0" documentId="13_ncr:1_{EADE6FF7-C5A9-4C18-9BAD-331B31F6198C}" xr6:coauthVersionLast="47" xr6:coauthVersionMax="47" xr10:uidLastSave="{00000000-0000-0000-0000-000000000000}"/>
  <bookViews>
    <workbookView xWindow="6450" yWindow="4215" windowWidth="21600" windowHeight="11385" xr2:uid="{00000000-000D-0000-FFFF-FFFF00000000}"/>
  </bookViews>
  <sheets>
    <sheet name="Доходи 9 міс." sheetId="1" r:id="rId1"/>
  </sheets>
  <definedNames>
    <definedName name="_xlnm.Print_Titles" localSheetId="0">'Доходи 9 міс.'!$A:$C</definedName>
  </definedNames>
  <calcPr calcId="181029"/>
</workbook>
</file>

<file path=xl/calcChain.xml><?xml version="1.0" encoding="utf-8"?>
<calcChain xmlns="http://schemas.openxmlformats.org/spreadsheetml/2006/main">
  <c r="I88" i="1" l="1"/>
  <c r="H88" i="1"/>
  <c r="G88" i="1"/>
  <c r="G84" i="1"/>
  <c r="G59" i="1" l="1"/>
  <c r="H59" i="1"/>
  <c r="I59" i="1"/>
  <c r="I58" i="1" l="1"/>
  <c r="H58" i="1"/>
  <c r="G58" i="1"/>
  <c r="G52" i="1"/>
  <c r="H52" i="1"/>
  <c r="I52" i="1"/>
  <c r="G47" i="1" l="1"/>
  <c r="G31" i="1" l="1"/>
  <c r="H31" i="1"/>
  <c r="I31" i="1"/>
  <c r="G30" i="1"/>
  <c r="H30" i="1"/>
  <c r="I30" i="1"/>
  <c r="F89" i="1" l="1"/>
  <c r="E89" i="1"/>
  <c r="D89" i="1"/>
  <c r="H89" i="1" s="1"/>
  <c r="I76" i="1"/>
  <c r="I77" i="1"/>
  <c r="I78" i="1"/>
  <c r="I79" i="1"/>
  <c r="I80" i="1"/>
  <c r="I81" i="1"/>
  <c r="I82" i="1"/>
  <c r="I83" i="1"/>
  <c r="I84" i="1"/>
  <c r="I85" i="1"/>
  <c r="I86" i="1"/>
  <c r="I87" i="1"/>
  <c r="H76" i="1"/>
  <c r="H77" i="1"/>
  <c r="H78" i="1"/>
  <c r="H79" i="1"/>
  <c r="H80" i="1"/>
  <c r="H81" i="1"/>
  <c r="H82" i="1"/>
  <c r="H83" i="1"/>
  <c r="H84" i="1"/>
  <c r="H85" i="1"/>
  <c r="H86" i="1"/>
  <c r="H87" i="1"/>
  <c r="G76" i="1"/>
  <c r="G77" i="1"/>
  <c r="G78" i="1"/>
  <c r="G79" i="1"/>
  <c r="G80" i="1"/>
  <c r="G81" i="1"/>
  <c r="G82" i="1"/>
  <c r="G83" i="1"/>
  <c r="G85" i="1"/>
  <c r="G86" i="1"/>
  <c r="G8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11" i="1"/>
  <c r="I89" i="1" l="1"/>
  <c r="G89" i="1"/>
</calcChain>
</file>

<file path=xl/sharedStrings.xml><?xml version="1.0" encoding="utf-8"?>
<sst xmlns="http://schemas.openxmlformats.org/spreadsheetml/2006/main" count="97" uniqueCount="91">
  <si>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</si>
  <si>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</si>
  <si>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</si>
  <si>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</si>
  <si>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</si>
  <si>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</si>
  <si>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</si>
  <si>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</si>
  <si>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</si>
  <si>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</si>
  <si>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</si>
  <si>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</si>
  <si>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</si>
  <si>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</si>
  <si>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</si>
  <si>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</si>
  <si>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</si>
  <si>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</si>
  <si>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</si>
  <si>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</si>
  <si>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</si>
  <si>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</si>
  <si>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</si>
  <si>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</si>
  <si>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</si>
  <si>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</si>
  <si>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</si>
  <si>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</si>
  <si>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</si>
  <si>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</si>
  <si>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</si>
  <si>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</si>
  <si>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</si>
  <si>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</si>
  <si>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</si>
  <si>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</si>
  <si>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</si>
  <si>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</si>
  <si>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</si>
  <si>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</si>
  <si>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</si>
  <si>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</si>
  <si>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</si>
  <si>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</si>
  <si>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</si>
  <si>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</si>
  <si>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</si>
  <si>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</si>
  <si>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</si>
  <si>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</si>
  <si>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</si>
  <si>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</si>
  <si>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</si>
  <si>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</si>
  <si>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</si>
  <si>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</si>
  <si>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</si>
  <si>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</si>
  <si>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</si>
  <si>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</si>
  <si>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</si>
  <si>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</si>
  <si>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</si>
  <si>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</si>
  <si>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</si>
  <si>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</si>
  <si>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</si>
  <si>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</si>
  <si>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</si>
  <si>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</si>
  <si>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</si>
  <si>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</si>
  <si>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</si>
  <si>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</si>
  <si>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</si>
  <si>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</si>
  <si>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</si>
  <si>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</si>
  <si>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</si>
  <si>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</si>
  <si>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</si>
  <si>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Дотації з місцевих бюджетів іншим місцевим бюджетам</t>
  </si>
  <si>
    <t>Звіт про виконання бюджету Березнянської селищної ради за 9 місяців 2022 року</t>
  </si>
  <si>
    <t>Бюджет на 2022 рік з урахуванням змін</t>
  </si>
  <si>
    <t>Виконано за 9 місяців 2022 року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</si>
  <si>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</si>
  <si>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</si>
  <si>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</si>
  <si>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держбюджету</t>
  </si>
  <si>
    <t>"Про виконання бюджету Березнянської селищної ради за 9 місяців 2022 року</t>
  </si>
  <si>
    <t>Додаток №1 до  рішення 23 сесії восьмого скликання Березнянської селищної ради №754/23-VIII  від 15.12.2022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</si>
</sst>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9"/>
  <sheetViews>
    <sheetView tabSelected="1" topLeftCell="A79" workbookViewId="0">
      <selection activeCell="I3" sqref="I3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0" t="s">
        <v>90</v>
      </c>
      <c r="G1" s="30"/>
      <c r="H1" s="30"/>
      <c r="I1" s="30"/>
    </row>
    <row r="2" spans="2:9" ht="26.25" customHeight="1" x14ac:dyDescent="0.2">
      <c r="F2" s="30" t="s">
        <v>89</v>
      </c>
      <c r="G2" s="30"/>
      <c r="H2" s="30"/>
      <c r="I2" s="30"/>
    </row>
    <row r="3" spans="2:9" x14ac:dyDescent="0.2">
      <c r="H3" s="23"/>
      <c r="I3" s="23"/>
    </row>
    <row r="4" spans="2:9" ht="18.75" x14ac:dyDescent="0.2">
      <c r="B4" s="38" t="s">
        <v>82</v>
      </c>
      <c r="C4" s="39"/>
      <c r="D4" s="39"/>
      <c r="E4" s="39"/>
      <c r="F4" s="39"/>
      <c r="G4" s="39"/>
      <c r="H4" s="39"/>
      <c r="I4" s="39"/>
    </row>
    <row r="5" spans="2:9" ht="15" x14ac:dyDescent="0.2">
      <c r="B5" s="40" t="s">
        <v>63</v>
      </c>
      <c r="C5" s="40"/>
      <c r="D5" s="40"/>
      <c r="E5" s="40"/>
      <c r="F5" s="40"/>
      <c r="G5" s="40"/>
      <c r="H5" s="40"/>
      <c r="I5" s="40"/>
    </row>
    <row r="6" spans="2:9" x14ac:dyDescent="0.2">
      <c r="I6" t="s">
        <v>0</v>
      </c>
    </row>
    <row r="7" spans="2:9" ht="12.75" customHeight="1" x14ac:dyDescent="0.2">
      <c r="B7" s="36" t="s">
        <v>1</v>
      </c>
      <c r="C7" s="36" t="s">
        <v>2</v>
      </c>
      <c r="D7" s="34" t="s">
        <v>83</v>
      </c>
      <c r="E7" s="34" t="s">
        <v>56</v>
      </c>
      <c r="F7" s="34" t="s">
        <v>84</v>
      </c>
      <c r="G7" s="36" t="s">
        <v>3</v>
      </c>
      <c r="H7" s="36" t="s">
        <v>62</v>
      </c>
      <c r="I7" s="37"/>
    </row>
    <row r="8" spans="2:9" ht="89.25" x14ac:dyDescent="0.2">
      <c r="B8" s="37"/>
      <c r="C8" s="37"/>
      <c r="D8" s="35"/>
      <c r="E8" s="35"/>
      <c r="F8" s="35"/>
      <c r="G8" s="35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33795000</v>
      </c>
      <c r="E11" s="17">
        <v>21615700</v>
      </c>
      <c r="F11" s="17">
        <v>13251589.48</v>
      </c>
      <c r="G11" s="17">
        <f>F11-E11</f>
        <v>-8364110.5199999996</v>
      </c>
      <c r="H11" s="29">
        <f t="shared" ref="H11:H46" si="0">IF(D11=0,0,F11/D11*100)</f>
        <v>39.211686580855158</v>
      </c>
      <c r="I11" s="29">
        <f t="shared" ref="I11:I46" si="1">IF(E11=0,0,F11/E11*100)</f>
        <v>61.305391359058461</v>
      </c>
    </row>
    <row r="12" spans="2:9" ht="25.5" x14ac:dyDescent="0.2">
      <c r="B12" s="19">
        <v>11000000</v>
      </c>
      <c r="C12" s="16" t="s">
        <v>5</v>
      </c>
      <c r="D12" s="20">
        <v>13500000</v>
      </c>
      <c r="E12" s="20">
        <v>7955000</v>
      </c>
      <c r="F12" s="20">
        <v>6356108.3700000001</v>
      </c>
      <c r="G12" s="20">
        <f t="shared" ref="G12:G74" si="2">F12-E12</f>
        <v>-1598891.63</v>
      </c>
      <c r="H12" s="6">
        <f t="shared" si="0"/>
        <v>47.082284222222221</v>
      </c>
      <c r="I12" s="6">
        <f t="shared" si="1"/>
        <v>79.900796605908226</v>
      </c>
    </row>
    <row r="13" spans="2:9" x14ac:dyDescent="0.2">
      <c r="B13" s="19">
        <v>11010000</v>
      </c>
      <c r="C13" s="16" t="s">
        <v>6</v>
      </c>
      <c r="D13" s="20">
        <v>13500000</v>
      </c>
      <c r="E13" s="20">
        <v>7955000</v>
      </c>
      <c r="F13" s="20">
        <v>6351560.3700000001</v>
      </c>
      <c r="G13" s="20">
        <f t="shared" si="2"/>
        <v>-1603439.63</v>
      </c>
      <c r="H13" s="6">
        <f t="shared" si="0"/>
        <v>47.048595333333331</v>
      </c>
      <c r="I13" s="6">
        <f t="shared" si="1"/>
        <v>79.8436250157134</v>
      </c>
    </row>
    <row r="14" spans="2:9" ht="38.25" x14ac:dyDescent="0.2">
      <c r="B14" s="19">
        <v>11010100</v>
      </c>
      <c r="C14" s="16" t="s">
        <v>7</v>
      </c>
      <c r="D14" s="20">
        <v>10500000</v>
      </c>
      <c r="E14" s="20">
        <v>7150000</v>
      </c>
      <c r="F14" s="20">
        <v>6039336.7000000002</v>
      </c>
      <c r="G14" s="20">
        <f t="shared" si="2"/>
        <v>-1110663.2999999998</v>
      </c>
      <c r="H14" s="6">
        <f t="shared" si="0"/>
        <v>57.517492380952383</v>
      </c>
      <c r="I14" s="6">
        <f t="shared" si="1"/>
        <v>84.466247552447555</v>
      </c>
    </row>
    <row r="15" spans="2:9" ht="38.25" x14ac:dyDescent="0.2">
      <c r="B15" s="19">
        <v>11010400</v>
      </c>
      <c r="C15" s="16" t="s">
        <v>8</v>
      </c>
      <c r="D15" s="20">
        <v>2500000</v>
      </c>
      <c r="E15" s="20">
        <v>510000</v>
      </c>
      <c r="F15" s="20">
        <v>255097.13</v>
      </c>
      <c r="G15" s="20">
        <f t="shared" si="2"/>
        <v>-254902.87</v>
      </c>
      <c r="H15" s="6">
        <f t="shared" si="0"/>
        <v>10.2038852</v>
      </c>
      <c r="I15" s="6">
        <f t="shared" si="1"/>
        <v>50.019045098039214</v>
      </c>
    </row>
    <row r="16" spans="2:9" ht="38.25" x14ac:dyDescent="0.2">
      <c r="B16" s="19">
        <v>11010500</v>
      </c>
      <c r="C16" s="16" t="s">
        <v>9</v>
      </c>
      <c r="D16" s="20">
        <v>500000</v>
      </c>
      <c r="E16" s="20">
        <v>295000</v>
      </c>
      <c r="F16" s="20">
        <v>57126.54</v>
      </c>
      <c r="G16" s="20">
        <f t="shared" si="2"/>
        <v>-237873.46</v>
      </c>
      <c r="H16" s="6">
        <f t="shared" si="0"/>
        <v>11.425308000000001</v>
      </c>
      <c r="I16" s="6">
        <f t="shared" si="1"/>
        <v>19.364928813559324</v>
      </c>
    </row>
    <row r="17" spans="2:9" x14ac:dyDescent="0.2">
      <c r="B17" s="19">
        <v>11020000</v>
      </c>
      <c r="C17" s="16" t="s">
        <v>78</v>
      </c>
      <c r="D17" s="20">
        <v>0</v>
      </c>
      <c r="E17" s="20">
        <v>0</v>
      </c>
      <c r="F17" s="20">
        <v>4548</v>
      </c>
      <c r="G17" s="20">
        <f t="shared" si="2"/>
        <v>4548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79</v>
      </c>
      <c r="D18" s="20">
        <v>0</v>
      </c>
      <c r="E18" s="20">
        <v>0</v>
      </c>
      <c r="F18" s="20">
        <v>4548</v>
      </c>
      <c r="G18" s="20">
        <f t="shared" si="2"/>
        <v>4548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850000</v>
      </c>
      <c r="E19" s="20">
        <v>621000</v>
      </c>
      <c r="F19" s="20">
        <v>328628.27</v>
      </c>
      <c r="G19" s="20">
        <f t="shared" si="2"/>
        <v>-292371.73</v>
      </c>
      <c r="H19" s="6">
        <f t="shared" si="0"/>
        <v>38.662149411764709</v>
      </c>
      <c r="I19" s="6">
        <f t="shared" si="1"/>
        <v>52.919206119162645</v>
      </c>
    </row>
    <row r="20" spans="2:9" ht="25.5" x14ac:dyDescent="0.2">
      <c r="B20" s="19">
        <v>13010000</v>
      </c>
      <c r="C20" s="16" t="s">
        <v>11</v>
      </c>
      <c r="D20" s="20">
        <v>850000</v>
      </c>
      <c r="E20" s="20">
        <v>621000</v>
      </c>
      <c r="F20" s="20">
        <v>327983.42</v>
      </c>
      <c r="G20" s="20">
        <f t="shared" si="2"/>
        <v>-293016.58</v>
      </c>
      <c r="H20" s="6">
        <f t="shared" si="0"/>
        <v>38.586284705882349</v>
      </c>
      <c r="I20" s="6">
        <f t="shared" si="1"/>
        <v>52.8153655394525</v>
      </c>
    </row>
    <row r="21" spans="2:9" ht="38.25" x14ac:dyDescent="0.2">
      <c r="B21" s="19">
        <v>13010100</v>
      </c>
      <c r="C21" s="16" t="s">
        <v>12</v>
      </c>
      <c r="D21" s="20">
        <v>130000</v>
      </c>
      <c r="E21" s="20">
        <v>101000</v>
      </c>
      <c r="F21" s="20">
        <v>164291.47</v>
      </c>
      <c r="G21" s="20">
        <f t="shared" si="2"/>
        <v>63291.47</v>
      </c>
      <c r="H21" s="6">
        <f t="shared" si="0"/>
        <v>126.37805384615383</v>
      </c>
      <c r="I21" s="6">
        <f t="shared" si="1"/>
        <v>162.66482178217822</v>
      </c>
    </row>
    <row r="22" spans="2:9" ht="63.75" x14ac:dyDescent="0.2">
      <c r="B22" s="19">
        <v>13010200</v>
      </c>
      <c r="C22" s="16" t="s">
        <v>13</v>
      </c>
      <c r="D22" s="20">
        <v>720000</v>
      </c>
      <c r="E22" s="20">
        <v>520000</v>
      </c>
      <c r="F22" s="20">
        <v>163691.95000000001</v>
      </c>
      <c r="G22" s="20">
        <f t="shared" si="2"/>
        <v>-356308.05</v>
      </c>
      <c r="H22" s="6">
        <f t="shared" si="0"/>
        <v>22.734993055555559</v>
      </c>
      <c r="I22" s="6">
        <f t="shared" si="1"/>
        <v>31.479221153846154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644.85</v>
      </c>
      <c r="G23" s="20">
        <f t="shared" si="2"/>
        <v>644.85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644.85</v>
      </c>
      <c r="G24" s="20">
        <f t="shared" si="2"/>
        <v>644.85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2400000</v>
      </c>
      <c r="E25" s="20">
        <v>1670000</v>
      </c>
      <c r="F25" s="20">
        <v>435639.44</v>
      </c>
      <c r="G25" s="20">
        <f t="shared" si="2"/>
        <v>-1234360.56</v>
      </c>
      <c r="H25" s="6">
        <f t="shared" si="0"/>
        <v>18.151643333333332</v>
      </c>
      <c r="I25" s="6">
        <f t="shared" si="1"/>
        <v>26.086194011976048</v>
      </c>
    </row>
    <row r="26" spans="2:9" ht="25.5" x14ac:dyDescent="0.2">
      <c r="B26" s="19">
        <v>14020000</v>
      </c>
      <c r="C26" s="16" t="s">
        <v>17</v>
      </c>
      <c r="D26" s="20">
        <v>300000</v>
      </c>
      <c r="E26" s="20">
        <v>195000</v>
      </c>
      <c r="F26" s="20">
        <v>48058.67</v>
      </c>
      <c r="G26" s="20">
        <f t="shared" si="2"/>
        <v>-146941.33000000002</v>
      </c>
      <c r="H26" s="6">
        <f t="shared" si="0"/>
        <v>16.019556666666666</v>
      </c>
      <c r="I26" s="6">
        <f t="shared" si="1"/>
        <v>24.645471794871792</v>
      </c>
    </row>
    <row r="27" spans="2:9" x14ac:dyDescent="0.2">
      <c r="B27" s="19">
        <v>14021900</v>
      </c>
      <c r="C27" s="16" t="s">
        <v>18</v>
      </c>
      <c r="D27" s="20">
        <v>300000</v>
      </c>
      <c r="E27" s="20">
        <v>195000</v>
      </c>
      <c r="F27" s="20">
        <v>48058.67</v>
      </c>
      <c r="G27" s="20">
        <f t="shared" si="2"/>
        <v>-146941.33000000002</v>
      </c>
      <c r="H27" s="6">
        <f t="shared" si="0"/>
        <v>16.019556666666666</v>
      </c>
      <c r="I27" s="6">
        <f t="shared" si="1"/>
        <v>24.645471794871792</v>
      </c>
    </row>
    <row r="28" spans="2:9" ht="25.5" x14ac:dyDescent="0.2">
      <c r="B28" s="19">
        <v>14030000</v>
      </c>
      <c r="C28" s="16" t="s">
        <v>19</v>
      </c>
      <c r="D28" s="20">
        <v>1400000</v>
      </c>
      <c r="E28" s="20">
        <v>950000</v>
      </c>
      <c r="F28" s="20">
        <v>164079.96</v>
      </c>
      <c r="G28" s="20">
        <f t="shared" si="2"/>
        <v>-785920.04</v>
      </c>
      <c r="H28" s="6">
        <f t="shared" si="0"/>
        <v>11.719997142857142</v>
      </c>
      <c r="I28" s="6">
        <f t="shared" si="1"/>
        <v>17.271574736842105</v>
      </c>
    </row>
    <row r="29" spans="2:9" x14ac:dyDescent="0.2">
      <c r="B29" s="19">
        <v>14031900</v>
      </c>
      <c r="C29" s="16" t="s">
        <v>18</v>
      </c>
      <c r="D29" s="20">
        <v>1400000</v>
      </c>
      <c r="E29" s="20">
        <v>950000</v>
      </c>
      <c r="F29" s="20">
        <v>164079.96</v>
      </c>
      <c r="G29" s="20">
        <f t="shared" si="2"/>
        <v>-785920.04</v>
      </c>
      <c r="H29" s="6">
        <f t="shared" si="0"/>
        <v>11.719997142857142</v>
      </c>
      <c r="I29" s="6">
        <f t="shared" si="1"/>
        <v>17.271574736842105</v>
      </c>
    </row>
    <row r="30" spans="2:9" ht="38.25" x14ac:dyDescent="0.2">
      <c r="B30" s="19">
        <v>14040000</v>
      </c>
      <c r="C30" s="16" t="s">
        <v>20</v>
      </c>
      <c r="D30" s="20">
        <v>0</v>
      </c>
      <c r="E30" s="20">
        <v>0</v>
      </c>
      <c r="F30" s="20">
        <v>71474</v>
      </c>
      <c r="G30" s="20">
        <f t="shared" si="2"/>
        <v>71474</v>
      </c>
      <c r="H30" s="6">
        <f t="shared" si="0"/>
        <v>0</v>
      </c>
      <c r="I30" s="6">
        <f t="shared" si="1"/>
        <v>0</v>
      </c>
    </row>
    <row r="31" spans="2:9" ht="76.5" x14ac:dyDescent="0.2">
      <c r="B31" s="19">
        <v>14040100</v>
      </c>
      <c r="C31" s="16" t="s">
        <v>85</v>
      </c>
      <c r="D31" s="20">
        <v>0</v>
      </c>
      <c r="E31" s="20">
        <v>0</v>
      </c>
      <c r="F31" s="20">
        <v>44539.81</v>
      </c>
      <c r="G31" s="20">
        <f t="shared" si="2"/>
        <v>44539.81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86</v>
      </c>
      <c r="D32" s="20">
        <v>700000</v>
      </c>
      <c r="E32" s="20">
        <v>525000</v>
      </c>
      <c r="F32" s="20">
        <v>107507</v>
      </c>
      <c r="G32" s="20">
        <f t="shared" si="2"/>
        <v>-417493</v>
      </c>
      <c r="H32" s="6">
        <f t="shared" si="0"/>
        <v>15.358142857142857</v>
      </c>
      <c r="I32" s="6">
        <f t="shared" si="1"/>
        <v>20.477523809523809</v>
      </c>
    </row>
    <row r="33" spans="2:9" ht="38.25" x14ac:dyDescent="0.2">
      <c r="B33" s="19">
        <v>18000000</v>
      </c>
      <c r="C33" s="16" t="s">
        <v>21</v>
      </c>
      <c r="D33" s="20">
        <v>17045000</v>
      </c>
      <c r="E33" s="20">
        <v>11369700</v>
      </c>
      <c r="F33" s="20">
        <v>6131193.4000000004</v>
      </c>
      <c r="G33" s="20">
        <f t="shared" si="2"/>
        <v>-5238506.5999999996</v>
      </c>
      <c r="H33" s="6">
        <f t="shared" si="0"/>
        <v>35.970627163391029</v>
      </c>
      <c r="I33" s="6">
        <f t="shared" si="1"/>
        <v>53.925727151991701</v>
      </c>
    </row>
    <row r="34" spans="2:9" x14ac:dyDescent="0.2">
      <c r="B34" s="19">
        <v>18010000</v>
      </c>
      <c r="C34" s="16" t="s">
        <v>22</v>
      </c>
      <c r="D34" s="20">
        <v>13210000</v>
      </c>
      <c r="E34" s="20">
        <v>8808700</v>
      </c>
      <c r="F34" s="20">
        <v>3824569.14</v>
      </c>
      <c r="G34" s="20">
        <f t="shared" si="2"/>
        <v>-4984130.8599999994</v>
      </c>
      <c r="H34" s="6">
        <f t="shared" si="0"/>
        <v>28.952075246025739</v>
      </c>
      <c r="I34" s="6">
        <f t="shared" si="1"/>
        <v>43.418088253658318</v>
      </c>
    </row>
    <row r="35" spans="2:9" ht="38.25" x14ac:dyDescent="0.2">
      <c r="B35" s="19">
        <v>18010100</v>
      </c>
      <c r="C35" s="16" t="s">
        <v>23</v>
      </c>
      <c r="D35" s="20">
        <v>20000</v>
      </c>
      <c r="E35" s="20">
        <v>10000</v>
      </c>
      <c r="F35" s="20">
        <v>743.4</v>
      </c>
      <c r="G35" s="20">
        <f t="shared" si="2"/>
        <v>-9256.6</v>
      </c>
      <c r="H35" s="6">
        <f t="shared" si="0"/>
        <v>3.7170000000000001</v>
      </c>
      <c r="I35" s="6">
        <f t="shared" si="1"/>
        <v>7.4340000000000002</v>
      </c>
    </row>
    <row r="36" spans="2:9" ht="38.25" x14ac:dyDescent="0.2">
      <c r="B36" s="19">
        <v>18010200</v>
      </c>
      <c r="C36" s="16" t="s">
        <v>24</v>
      </c>
      <c r="D36" s="20">
        <v>100000</v>
      </c>
      <c r="E36" s="20">
        <v>90000</v>
      </c>
      <c r="F36" s="20">
        <v>-19455.23</v>
      </c>
      <c r="G36" s="20">
        <f t="shared" si="2"/>
        <v>-109455.23</v>
      </c>
      <c r="H36" s="6">
        <f t="shared" si="0"/>
        <v>-19.455229999999997</v>
      </c>
      <c r="I36" s="6">
        <f t="shared" si="1"/>
        <v>-21.616922222222222</v>
      </c>
    </row>
    <row r="37" spans="2:9" ht="38.25" x14ac:dyDescent="0.2">
      <c r="B37" s="19">
        <v>18010300</v>
      </c>
      <c r="C37" s="16" t="s">
        <v>25</v>
      </c>
      <c r="D37" s="20">
        <v>200000</v>
      </c>
      <c r="E37" s="20">
        <v>200000</v>
      </c>
      <c r="F37" s="20">
        <v>6321.4</v>
      </c>
      <c r="G37" s="20">
        <f t="shared" si="2"/>
        <v>-193678.6</v>
      </c>
      <c r="H37" s="6">
        <f t="shared" si="0"/>
        <v>3.1606999999999994</v>
      </c>
      <c r="I37" s="6">
        <f t="shared" si="1"/>
        <v>3.1606999999999994</v>
      </c>
    </row>
    <row r="38" spans="2:9" ht="38.25" x14ac:dyDescent="0.2">
      <c r="B38" s="19">
        <v>18010400</v>
      </c>
      <c r="C38" s="16" t="s">
        <v>26</v>
      </c>
      <c r="D38" s="20">
        <v>395000</v>
      </c>
      <c r="E38" s="20">
        <v>255000</v>
      </c>
      <c r="F38" s="20">
        <v>97802.34</v>
      </c>
      <c r="G38" s="20">
        <f t="shared" si="2"/>
        <v>-157197.66</v>
      </c>
      <c r="H38" s="6">
        <f t="shared" si="0"/>
        <v>24.760086075949367</v>
      </c>
      <c r="I38" s="6">
        <f t="shared" si="1"/>
        <v>38.353858823529414</v>
      </c>
    </row>
    <row r="39" spans="2:9" x14ac:dyDescent="0.2">
      <c r="B39" s="19">
        <v>18010500</v>
      </c>
      <c r="C39" s="16" t="s">
        <v>27</v>
      </c>
      <c r="D39" s="20">
        <v>1000000</v>
      </c>
      <c r="E39" s="20">
        <v>740000</v>
      </c>
      <c r="F39" s="20">
        <v>243295.06</v>
      </c>
      <c r="G39" s="20">
        <f t="shared" si="2"/>
        <v>-496704.94</v>
      </c>
      <c r="H39" s="6">
        <f t="shared" si="0"/>
        <v>24.329506000000002</v>
      </c>
      <c r="I39" s="6">
        <f t="shared" si="1"/>
        <v>32.877710810810811</v>
      </c>
    </row>
    <row r="40" spans="2:9" x14ac:dyDescent="0.2">
      <c r="B40" s="19">
        <v>18010600</v>
      </c>
      <c r="C40" s="16" t="s">
        <v>28</v>
      </c>
      <c r="D40" s="20">
        <v>9520000</v>
      </c>
      <c r="E40" s="20">
        <v>6180000</v>
      </c>
      <c r="F40" s="20">
        <v>2630256.9</v>
      </c>
      <c r="G40" s="20">
        <f t="shared" si="2"/>
        <v>-3549743.1</v>
      </c>
      <c r="H40" s="6">
        <f t="shared" si="0"/>
        <v>27.62874894957983</v>
      </c>
      <c r="I40" s="6">
        <f t="shared" si="1"/>
        <v>42.560791262135922</v>
      </c>
    </row>
    <row r="41" spans="2:9" x14ac:dyDescent="0.2">
      <c r="B41" s="19">
        <v>18010700</v>
      </c>
      <c r="C41" s="16" t="s">
        <v>29</v>
      </c>
      <c r="D41" s="20">
        <v>800000</v>
      </c>
      <c r="E41" s="20">
        <v>630000</v>
      </c>
      <c r="F41" s="20">
        <v>510086.76</v>
      </c>
      <c r="G41" s="20">
        <f t="shared" si="2"/>
        <v>-119913.23999999999</v>
      </c>
      <c r="H41" s="6">
        <f t="shared" si="0"/>
        <v>63.760844999999996</v>
      </c>
      <c r="I41" s="6">
        <f t="shared" si="1"/>
        <v>80.96615238095238</v>
      </c>
    </row>
    <row r="42" spans="2:9" x14ac:dyDescent="0.2">
      <c r="B42" s="19">
        <v>18010900</v>
      </c>
      <c r="C42" s="16" t="s">
        <v>30</v>
      </c>
      <c r="D42" s="20">
        <v>1150000</v>
      </c>
      <c r="E42" s="20">
        <v>685000</v>
      </c>
      <c r="F42" s="20">
        <v>343018.51</v>
      </c>
      <c r="G42" s="20">
        <f t="shared" si="2"/>
        <v>-341981.49</v>
      </c>
      <c r="H42" s="6">
        <f t="shared" si="0"/>
        <v>29.827696521739135</v>
      </c>
      <c r="I42" s="6">
        <f t="shared" si="1"/>
        <v>50.075694890510945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18700</v>
      </c>
      <c r="F43" s="20">
        <v>12500</v>
      </c>
      <c r="G43" s="20">
        <f t="shared" si="2"/>
        <v>-6200</v>
      </c>
      <c r="H43" s="6">
        <f t="shared" si="0"/>
        <v>50</v>
      </c>
      <c r="I43" s="6">
        <f t="shared" si="1"/>
        <v>66.844919786096256</v>
      </c>
    </row>
    <row r="44" spans="2:9" x14ac:dyDescent="0.2">
      <c r="B44" s="19">
        <v>18050000</v>
      </c>
      <c r="C44" s="16" t="s">
        <v>32</v>
      </c>
      <c r="D44" s="20">
        <v>3835000</v>
      </c>
      <c r="E44" s="20">
        <v>2561000</v>
      </c>
      <c r="F44" s="20">
        <v>2306624.2599999998</v>
      </c>
      <c r="G44" s="20">
        <f t="shared" si="2"/>
        <v>-254375.74000000022</v>
      </c>
      <c r="H44" s="6">
        <f t="shared" si="0"/>
        <v>60.146656062581485</v>
      </c>
      <c r="I44" s="6">
        <f t="shared" si="1"/>
        <v>90.067327606403737</v>
      </c>
    </row>
    <row r="45" spans="2:9" x14ac:dyDescent="0.2">
      <c r="B45" s="19">
        <v>18050300</v>
      </c>
      <c r="C45" s="16" t="s">
        <v>33</v>
      </c>
      <c r="D45" s="20">
        <v>125000</v>
      </c>
      <c r="E45" s="20">
        <v>81000</v>
      </c>
      <c r="F45" s="20">
        <v>225952.29</v>
      </c>
      <c r="G45" s="20">
        <f t="shared" si="2"/>
        <v>144952.29</v>
      </c>
      <c r="H45" s="6">
        <f t="shared" si="0"/>
        <v>180.761832</v>
      </c>
      <c r="I45" s="6">
        <f t="shared" si="1"/>
        <v>278.95344444444447</v>
      </c>
    </row>
    <row r="46" spans="2:9" x14ac:dyDescent="0.2">
      <c r="B46" s="19">
        <v>18050400</v>
      </c>
      <c r="C46" s="16" t="s">
        <v>34</v>
      </c>
      <c r="D46" s="20">
        <v>2200000</v>
      </c>
      <c r="E46" s="20">
        <v>1580000</v>
      </c>
      <c r="F46" s="20">
        <v>1346154.81</v>
      </c>
      <c r="G46" s="20">
        <f t="shared" si="2"/>
        <v>-233845.18999999994</v>
      </c>
      <c r="H46" s="6">
        <f t="shared" si="0"/>
        <v>61.188854999999997</v>
      </c>
      <c r="I46" s="6">
        <f t="shared" si="1"/>
        <v>85.199671518987344</v>
      </c>
    </row>
    <row r="47" spans="2:9" ht="63.75" x14ac:dyDescent="0.2">
      <c r="B47" s="19">
        <v>18050500</v>
      </c>
      <c r="C47" s="16" t="s">
        <v>35</v>
      </c>
      <c r="D47" s="20">
        <v>1510000</v>
      </c>
      <c r="E47" s="20">
        <v>900000</v>
      </c>
      <c r="F47" s="20">
        <v>734517.16</v>
      </c>
      <c r="G47" s="20">
        <f t="shared" si="2"/>
        <v>-165482.83999999997</v>
      </c>
      <c r="H47" s="6">
        <f t="shared" ref="H47:H89" si="3">IF(D47=0,0,F47/D47*100)</f>
        <v>48.643520529801329</v>
      </c>
      <c r="I47" s="6">
        <f t="shared" ref="I47:I89" si="4">IF(E47=0,0,F47/E47*100)</f>
        <v>81.613017777777785</v>
      </c>
    </row>
    <row r="48" spans="2:9" x14ac:dyDescent="0.2">
      <c r="B48" s="5">
        <v>20000000</v>
      </c>
      <c r="C48" s="18" t="s">
        <v>36</v>
      </c>
      <c r="D48" s="17">
        <v>163500</v>
      </c>
      <c r="E48" s="17">
        <v>117200</v>
      </c>
      <c r="F48" s="17">
        <v>385758.44</v>
      </c>
      <c r="G48" s="17">
        <f t="shared" si="2"/>
        <v>268558.44</v>
      </c>
      <c r="H48" s="17">
        <f t="shared" si="3"/>
        <v>235.93788379204895</v>
      </c>
      <c r="I48" s="17">
        <f t="shared" si="4"/>
        <v>329.14542662116042</v>
      </c>
    </row>
    <row r="49" spans="2:9" x14ac:dyDescent="0.2">
      <c r="B49" s="19">
        <v>21000000</v>
      </c>
      <c r="C49" s="16" t="s">
        <v>37</v>
      </c>
      <c r="D49" s="20">
        <v>35000</v>
      </c>
      <c r="E49" s="20">
        <v>25000</v>
      </c>
      <c r="F49" s="20">
        <v>19193</v>
      </c>
      <c r="G49" s="20">
        <f t="shared" si="2"/>
        <v>-5807</v>
      </c>
      <c r="H49" s="6">
        <f t="shared" si="3"/>
        <v>54.837142857142865</v>
      </c>
      <c r="I49" s="6">
        <f t="shared" si="4"/>
        <v>76.771999999999991</v>
      </c>
    </row>
    <row r="50" spans="2:9" x14ac:dyDescent="0.2">
      <c r="B50" s="19">
        <v>21080000</v>
      </c>
      <c r="C50" s="16" t="s">
        <v>38</v>
      </c>
      <c r="D50" s="20">
        <v>35000</v>
      </c>
      <c r="E50" s="20">
        <v>25000</v>
      </c>
      <c r="F50" s="20">
        <v>19193</v>
      </c>
      <c r="G50" s="20">
        <f t="shared" si="2"/>
        <v>-5807</v>
      </c>
      <c r="H50" s="6">
        <f t="shared" si="3"/>
        <v>54.837142857142865</v>
      </c>
      <c r="I50" s="6">
        <f t="shared" si="4"/>
        <v>76.771999999999991</v>
      </c>
    </row>
    <row r="51" spans="2:9" x14ac:dyDescent="0.2">
      <c r="B51" s="19">
        <v>21081100</v>
      </c>
      <c r="C51" s="16" t="s">
        <v>39</v>
      </c>
      <c r="D51" s="20">
        <v>35000</v>
      </c>
      <c r="E51" s="20">
        <v>25000</v>
      </c>
      <c r="F51" s="20">
        <v>2193</v>
      </c>
      <c r="G51" s="20">
        <f t="shared" si="2"/>
        <v>-22807</v>
      </c>
      <c r="H51" s="6">
        <f t="shared" si="3"/>
        <v>6.2657142857142851</v>
      </c>
      <c r="I51" s="6">
        <f t="shared" si="4"/>
        <v>8.7720000000000002</v>
      </c>
    </row>
    <row r="52" spans="2:9" ht="38.25" x14ac:dyDescent="0.2">
      <c r="B52" s="19">
        <v>21081500</v>
      </c>
      <c r="C52" s="16" t="s">
        <v>87</v>
      </c>
      <c r="D52" s="20">
        <v>0</v>
      </c>
      <c r="E52" s="20">
        <v>0</v>
      </c>
      <c r="F52" s="20">
        <v>17000</v>
      </c>
      <c r="G52" s="20">
        <f t="shared" si="2"/>
        <v>17000</v>
      </c>
      <c r="H52" s="6">
        <f t="shared" si="3"/>
        <v>0</v>
      </c>
      <c r="I52" s="6">
        <f t="shared" si="4"/>
        <v>0</v>
      </c>
    </row>
    <row r="53" spans="2:9" ht="25.5" x14ac:dyDescent="0.2">
      <c r="B53" s="19">
        <v>22000000</v>
      </c>
      <c r="C53" s="16" t="s">
        <v>40</v>
      </c>
      <c r="D53" s="20">
        <v>128500</v>
      </c>
      <c r="E53" s="20">
        <v>92200</v>
      </c>
      <c r="F53" s="20">
        <v>243192.64</v>
      </c>
      <c r="G53" s="20">
        <f t="shared" si="2"/>
        <v>150992.64000000001</v>
      </c>
      <c r="H53" s="6">
        <f t="shared" si="3"/>
        <v>189.25497276264593</v>
      </c>
      <c r="I53" s="6">
        <f t="shared" si="4"/>
        <v>263.76642082429504</v>
      </c>
    </row>
    <row r="54" spans="2:9" x14ac:dyDescent="0.2">
      <c r="B54" s="19">
        <v>22010000</v>
      </c>
      <c r="C54" s="16" t="s">
        <v>41</v>
      </c>
      <c r="D54" s="20">
        <v>127500</v>
      </c>
      <c r="E54" s="20">
        <v>91500</v>
      </c>
      <c r="F54" s="20">
        <v>243139.99</v>
      </c>
      <c r="G54" s="20">
        <f t="shared" si="2"/>
        <v>151639.99</v>
      </c>
      <c r="H54" s="6">
        <f t="shared" si="3"/>
        <v>190.69803137254902</v>
      </c>
      <c r="I54" s="6">
        <f t="shared" si="4"/>
        <v>265.72676502732236</v>
      </c>
    </row>
    <row r="55" spans="2:9" x14ac:dyDescent="0.2">
      <c r="B55" s="19">
        <v>22012500</v>
      </c>
      <c r="C55" s="16" t="s">
        <v>42</v>
      </c>
      <c r="D55" s="20">
        <v>27500</v>
      </c>
      <c r="E55" s="20">
        <v>19500</v>
      </c>
      <c r="F55" s="20">
        <v>3619.99</v>
      </c>
      <c r="G55" s="20">
        <f t="shared" si="2"/>
        <v>-15880.01</v>
      </c>
      <c r="H55" s="6">
        <f t="shared" si="3"/>
        <v>13.163600000000001</v>
      </c>
      <c r="I55" s="6">
        <f t="shared" si="4"/>
        <v>18.564051282051281</v>
      </c>
    </row>
    <row r="56" spans="2:9" ht="25.5" x14ac:dyDescent="0.2">
      <c r="B56" s="19">
        <v>22012600</v>
      </c>
      <c r="C56" s="16" t="s">
        <v>80</v>
      </c>
      <c r="D56" s="20">
        <v>100000</v>
      </c>
      <c r="E56" s="20">
        <v>72000</v>
      </c>
      <c r="F56" s="20">
        <v>239520</v>
      </c>
      <c r="G56" s="20">
        <f t="shared" si="2"/>
        <v>167520</v>
      </c>
      <c r="H56" s="6">
        <f t="shared" si="3"/>
        <v>239.52</v>
      </c>
      <c r="I56" s="6">
        <f t="shared" si="4"/>
        <v>332.66666666666669</v>
      </c>
    </row>
    <row r="57" spans="2:9" x14ac:dyDescent="0.2">
      <c r="B57" s="19">
        <v>22090000</v>
      </c>
      <c r="C57" s="16" t="s">
        <v>43</v>
      </c>
      <c r="D57" s="20">
        <v>1000</v>
      </c>
      <c r="E57" s="20">
        <v>700</v>
      </c>
      <c r="F57" s="20">
        <v>52.65</v>
      </c>
      <c r="G57" s="20">
        <f t="shared" si="2"/>
        <v>-647.35</v>
      </c>
      <c r="H57" s="6">
        <f t="shared" si="3"/>
        <v>5.2649999999999997</v>
      </c>
      <c r="I57" s="6">
        <f t="shared" si="4"/>
        <v>7.5214285714285705</v>
      </c>
    </row>
    <row r="58" spans="2:9" ht="38.25" x14ac:dyDescent="0.2">
      <c r="B58" s="19">
        <v>22090100</v>
      </c>
      <c r="C58" s="16" t="s">
        <v>44</v>
      </c>
      <c r="D58" s="20">
        <v>1000</v>
      </c>
      <c r="E58" s="20">
        <v>700</v>
      </c>
      <c r="F58" s="20">
        <v>52.65</v>
      </c>
      <c r="G58" s="20">
        <f t="shared" ref="G58:G59" si="5">F58-E58</f>
        <v>-647.35</v>
      </c>
      <c r="H58" s="6">
        <f t="shared" ref="H58:H59" si="6">IF(D58=0,0,F58/D58*100)</f>
        <v>5.2649999999999997</v>
      </c>
      <c r="I58" s="6">
        <f t="shared" ref="I58:I59" si="7">IF(E58=0,0,F58/E58*100)</f>
        <v>7.5214285714285705</v>
      </c>
    </row>
    <row r="59" spans="2:9" x14ac:dyDescent="0.2">
      <c r="B59" s="19">
        <v>24000000</v>
      </c>
      <c r="C59" s="16" t="s">
        <v>68</v>
      </c>
      <c r="D59" s="20">
        <v>0</v>
      </c>
      <c r="E59" s="20">
        <v>0</v>
      </c>
      <c r="F59" s="20">
        <v>123372.8</v>
      </c>
      <c r="G59" s="20">
        <f t="shared" si="5"/>
        <v>123372.8</v>
      </c>
      <c r="H59" s="6">
        <f t="shared" si="6"/>
        <v>0</v>
      </c>
      <c r="I59" s="6">
        <f t="shared" si="7"/>
        <v>0</v>
      </c>
    </row>
    <row r="60" spans="2:9" x14ac:dyDescent="0.2">
      <c r="B60" s="19">
        <v>24060000</v>
      </c>
      <c r="C60" s="16" t="s">
        <v>38</v>
      </c>
      <c r="D60" s="20">
        <v>0</v>
      </c>
      <c r="E60" s="20">
        <v>0</v>
      </c>
      <c r="F60" s="20">
        <v>123372.8</v>
      </c>
      <c r="G60" s="20">
        <v>123372.8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38</v>
      </c>
      <c r="D61" s="20">
        <v>0</v>
      </c>
      <c r="E61" s="20">
        <v>0</v>
      </c>
      <c r="F61" s="20">
        <v>123372.8</v>
      </c>
      <c r="G61" s="20">
        <f t="shared" si="2"/>
        <v>123372.8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45</v>
      </c>
      <c r="D62" s="17">
        <v>27339180</v>
      </c>
      <c r="E62" s="17">
        <v>20948890</v>
      </c>
      <c r="F62" s="17">
        <v>20948890</v>
      </c>
      <c r="G62" s="17">
        <f t="shared" si="2"/>
        <v>0</v>
      </c>
      <c r="H62" s="17">
        <f t="shared" si="3"/>
        <v>76.625890023036533</v>
      </c>
      <c r="I62" s="17">
        <f t="shared" si="4"/>
        <v>100</v>
      </c>
    </row>
    <row r="63" spans="2:9" x14ac:dyDescent="0.2">
      <c r="B63" s="19">
        <v>41000000</v>
      </c>
      <c r="C63" s="16" t="s">
        <v>46</v>
      </c>
      <c r="D63" s="20">
        <v>27339180</v>
      </c>
      <c r="E63" s="20">
        <v>20948890</v>
      </c>
      <c r="F63" s="20">
        <v>20948890</v>
      </c>
      <c r="G63" s="20">
        <f t="shared" si="2"/>
        <v>0</v>
      </c>
      <c r="H63" s="6">
        <f t="shared" si="3"/>
        <v>76.625890023036533</v>
      </c>
      <c r="I63" s="6">
        <f t="shared" si="4"/>
        <v>100</v>
      </c>
    </row>
    <row r="64" spans="2:9" x14ac:dyDescent="0.2">
      <c r="B64" s="19">
        <v>41020000</v>
      </c>
      <c r="C64" s="16" t="s">
        <v>47</v>
      </c>
      <c r="D64" s="20">
        <v>10273700</v>
      </c>
      <c r="E64" s="20">
        <v>7704900</v>
      </c>
      <c r="F64" s="20">
        <v>7704900</v>
      </c>
      <c r="G64" s="20">
        <f t="shared" si="2"/>
        <v>0</v>
      </c>
      <c r="H64" s="6">
        <f t="shared" si="3"/>
        <v>74.996349903150758</v>
      </c>
      <c r="I64" s="6">
        <f t="shared" si="4"/>
        <v>100</v>
      </c>
    </row>
    <row r="65" spans="2:9" x14ac:dyDescent="0.2">
      <c r="B65" s="19">
        <v>41020100</v>
      </c>
      <c r="C65" s="16" t="s">
        <v>48</v>
      </c>
      <c r="D65" s="20">
        <v>10273700</v>
      </c>
      <c r="E65" s="20">
        <v>7704900</v>
      </c>
      <c r="F65" s="20">
        <v>7704900</v>
      </c>
      <c r="G65" s="20">
        <f t="shared" si="2"/>
        <v>0</v>
      </c>
      <c r="H65" s="6">
        <f t="shared" si="3"/>
        <v>74.996349903150758</v>
      </c>
      <c r="I65" s="6">
        <f t="shared" si="4"/>
        <v>100</v>
      </c>
    </row>
    <row r="66" spans="2:9" x14ac:dyDescent="0.2">
      <c r="B66" s="19">
        <v>41030000</v>
      </c>
      <c r="C66" s="16" t="s">
        <v>49</v>
      </c>
      <c r="D66" s="20">
        <v>16611700</v>
      </c>
      <c r="E66" s="20">
        <v>12804100</v>
      </c>
      <c r="F66" s="20">
        <v>12804100</v>
      </c>
      <c r="G66" s="20">
        <f t="shared" si="2"/>
        <v>0</v>
      </c>
      <c r="H66" s="6">
        <f t="shared" si="3"/>
        <v>77.078805901864342</v>
      </c>
      <c r="I66" s="6">
        <f t="shared" si="4"/>
        <v>100</v>
      </c>
    </row>
    <row r="67" spans="2:9" ht="25.5" x14ac:dyDescent="0.2">
      <c r="B67" s="19">
        <v>41033900</v>
      </c>
      <c r="C67" s="16" t="s">
        <v>50</v>
      </c>
      <c r="D67" s="20">
        <v>16611700</v>
      </c>
      <c r="E67" s="20">
        <v>12804100</v>
      </c>
      <c r="F67" s="20">
        <v>12804100</v>
      </c>
      <c r="G67" s="20">
        <f t="shared" si="2"/>
        <v>0</v>
      </c>
      <c r="H67" s="6">
        <f t="shared" si="3"/>
        <v>77.078805901864342</v>
      </c>
      <c r="I67" s="6">
        <f t="shared" si="4"/>
        <v>100</v>
      </c>
    </row>
    <row r="68" spans="2:9" ht="25.5" x14ac:dyDescent="0.2">
      <c r="B68" s="19">
        <v>41040000</v>
      </c>
      <c r="C68" s="16" t="s">
        <v>81</v>
      </c>
      <c r="D68" s="20">
        <v>410000</v>
      </c>
      <c r="E68" s="20">
        <v>410000</v>
      </c>
      <c r="F68" s="20">
        <v>410000</v>
      </c>
      <c r="G68" s="20">
        <v>0</v>
      </c>
      <c r="H68" s="6">
        <f t="shared" si="3"/>
        <v>100</v>
      </c>
      <c r="I68" s="6">
        <f t="shared" si="4"/>
        <v>100</v>
      </c>
    </row>
    <row r="69" spans="2:9" ht="89.25" x14ac:dyDescent="0.2">
      <c r="B69" s="19">
        <v>41040500</v>
      </c>
      <c r="C69" s="16" t="s">
        <v>88</v>
      </c>
      <c r="D69" s="20">
        <v>410000</v>
      </c>
      <c r="E69" s="20">
        <v>410000</v>
      </c>
      <c r="F69" s="20">
        <v>410000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5.5" x14ac:dyDescent="0.2">
      <c r="B70" s="19">
        <v>41050000</v>
      </c>
      <c r="C70" s="16" t="s">
        <v>51</v>
      </c>
      <c r="D70" s="20">
        <v>43780</v>
      </c>
      <c r="E70" s="20">
        <v>29890</v>
      </c>
      <c r="F70" s="20">
        <v>29890</v>
      </c>
      <c r="G70" s="20">
        <f t="shared" si="2"/>
        <v>0</v>
      </c>
      <c r="H70" s="6">
        <f t="shared" si="3"/>
        <v>68.273184102329836</v>
      </c>
      <c r="I70" s="6">
        <f t="shared" si="4"/>
        <v>100</v>
      </c>
    </row>
    <row r="71" spans="2:9" ht="51" x14ac:dyDescent="0.2">
      <c r="B71" s="19">
        <v>41051200</v>
      </c>
      <c r="C71" s="16" t="s">
        <v>52</v>
      </c>
      <c r="D71" s="20">
        <v>36980</v>
      </c>
      <c r="E71" s="20">
        <v>24990</v>
      </c>
      <c r="F71" s="20">
        <v>24990</v>
      </c>
      <c r="G71" s="20">
        <f t="shared" si="2"/>
        <v>0</v>
      </c>
      <c r="H71" s="6">
        <f t="shared" si="3"/>
        <v>67.577068685776098</v>
      </c>
      <c r="I71" s="6">
        <f t="shared" si="4"/>
        <v>100</v>
      </c>
    </row>
    <row r="72" spans="2:9" x14ac:dyDescent="0.2">
      <c r="B72" s="19">
        <v>41053900</v>
      </c>
      <c r="C72" s="16" t="s">
        <v>53</v>
      </c>
      <c r="D72" s="20">
        <v>6800</v>
      </c>
      <c r="E72" s="20">
        <v>4900</v>
      </c>
      <c r="F72" s="20">
        <v>4900</v>
      </c>
      <c r="G72" s="20">
        <f t="shared" si="2"/>
        <v>0</v>
      </c>
      <c r="H72" s="6">
        <f t="shared" si="3"/>
        <v>72.058823529411768</v>
      </c>
      <c r="I72" s="6">
        <f t="shared" si="4"/>
        <v>100</v>
      </c>
    </row>
    <row r="73" spans="2:9" x14ac:dyDescent="0.2">
      <c r="B73" s="41" t="s">
        <v>54</v>
      </c>
      <c r="C73" s="42"/>
      <c r="D73" s="10">
        <v>33958500</v>
      </c>
      <c r="E73" s="10">
        <v>21732900</v>
      </c>
      <c r="F73" s="10">
        <v>13637347.92</v>
      </c>
      <c r="G73" s="10">
        <f t="shared" si="2"/>
        <v>-8095552.0800000001</v>
      </c>
      <c r="H73" s="10">
        <f t="shared" si="3"/>
        <v>40.158864260788903</v>
      </c>
      <c r="I73" s="10">
        <f t="shared" si="4"/>
        <v>62.749784520243502</v>
      </c>
    </row>
    <row r="74" spans="2:9" x14ac:dyDescent="0.2">
      <c r="B74" s="41" t="s">
        <v>77</v>
      </c>
      <c r="C74" s="42"/>
      <c r="D74" s="10">
        <v>61297680</v>
      </c>
      <c r="E74" s="10">
        <v>42681790</v>
      </c>
      <c r="F74" s="10">
        <v>34586237.920000002</v>
      </c>
      <c r="G74" s="10">
        <f t="shared" si="2"/>
        <v>-8095552.0799999982</v>
      </c>
      <c r="H74" s="10">
        <f t="shared" si="3"/>
        <v>56.423404474688112</v>
      </c>
      <c r="I74" s="10">
        <f t="shared" si="4"/>
        <v>81.032772805451685</v>
      </c>
    </row>
    <row r="75" spans="2:9" ht="15" x14ac:dyDescent="0.2">
      <c r="B75" s="9"/>
      <c r="C75" s="24" t="s">
        <v>74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12000</v>
      </c>
      <c r="E76" s="17">
        <v>8700</v>
      </c>
      <c r="F76" s="17">
        <v>15075.37</v>
      </c>
      <c r="G76" s="17">
        <f t="shared" ref="G76:G89" si="8">F76-E76</f>
        <v>6375.3700000000008</v>
      </c>
      <c r="H76" s="17">
        <f t="shared" si="3"/>
        <v>125.62808333333334</v>
      </c>
      <c r="I76" s="17">
        <f t="shared" si="4"/>
        <v>173.28011494252874</v>
      </c>
    </row>
    <row r="77" spans="2:9" x14ac:dyDescent="0.2">
      <c r="B77" s="19">
        <v>19000000</v>
      </c>
      <c r="C77" s="19" t="s">
        <v>64</v>
      </c>
      <c r="D77" s="20">
        <v>12000</v>
      </c>
      <c r="E77" s="20">
        <v>8700</v>
      </c>
      <c r="F77" s="20">
        <v>15075.37</v>
      </c>
      <c r="G77" s="6">
        <f t="shared" si="8"/>
        <v>6375.3700000000008</v>
      </c>
      <c r="H77" s="6">
        <f t="shared" si="3"/>
        <v>125.62808333333334</v>
      </c>
      <c r="I77" s="6">
        <f t="shared" si="4"/>
        <v>173.28011494252874</v>
      </c>
    </row>
    <row r="78" spans="2:9" x14ac:dyDescent="0.2">
      <c r="B78" s="19">
        <v>19010000</v>
      </c>
      <c r="C78" s="19" t="s">
        <v>65</v>
      </c>
      <c r="D78" s="20">
        <v>12000</v>
      </c>
      <c r="E78" s="20">
        <v>8700</v>
      </c>
      <c r="F78" s="20">
        <v>15075.37</v>
      </c>
      <c r="G78" s="6">
        <f t="shared" si="8"/>
        <v>6375.3700000000008</v>
      </c>
      <c r="H78" s="6">
        <f t="shared" si="3"/>
        <v>125.62808333333334</v>
      </c>
      <c r="I78" s="6">
        <f t="shared" si="4"/>
        <v>173.28011494252874</v>
      </c>
    </row>
    <row r="79" spans="2:9" x14ac:dyDescent="0.2">
      <c r="B79" s="19">
        <v>19010100</v>
      </c>
      <c r="C79" s="19" t="s">
        <v>66</v>
      </c>
      <c r="D79" s="20">
        <v>11000</v>
      </c>
      <c r="E79" s="20">
        <v>8000</v>
      </c>
      <c r="F79" s="20">
        <v>14154.78</v>
      </c>
      <c r="G79" s="6">
        <f t="shared" si="8"/>
        <v>6154.7800000000007</v>
      </c>
      <c r="H79" s="6">
        <f t="shared" si="3"/>
        <v>128.67981818181821</v>
      </c>
      <c r="I79" s="6">
        <f t="shared" si="4"/>
        <v>176.93475000000001</v>
      </c>
    </row>
    <row r="80" spans="2:9" x14ac:dyDescent="0.2">
      <c r="B80" s="19">
        <v>19010300</v>
      </c>
      <c r="C80" s="19" t="s">
        <v>67</v>
      </c>
      <c r="D80" s="20">
        <v>1000</v>
      </c>
      <c r="E80" s="20">
        <v>700</v>
      </c>
      <c r="F80" s="20">
        <v>920.59</v>
      </c>
      <c r="G80" s="6">
        <f t="shared" si="8"/>
        <v>220.59000000000003</v>
      </c>
      <c r="H80" s="6">
        <f t="shared" si="3"/>
        <v>92.058999999999997</v>
      </c>
      <c r="I80" s="6">
        <f t="shared" si="4"/>
        <v>131.51285714285714</v>
      </c>
    </row>
    <row r="81" spans="2:9" x14ac:dyDescent="0.2">
      <c r="B81" s="5">
        <v>20000000</v>
      </c>
      <c r="C81" s="5" t="s">
        <v>36</v>
      </c>
      <c r="D81" s="17">
        <v>526000</v>
      </c>
      <c r="E81" s="17">
        <v>393419.18</v>
      </c>
      <c r="F81" s="17">
        <v>75597.91</v>
      </c>
      <c r="G81" s="17">
        <f t="shared" si="8"/>
        <v>-317821.27</v>
      </c>
      <c r="H81" s="17">
        <f t="shared" si="3"/>
        <v>14.372226235741445</v>
      </c>
      <c r="I81" s="17">
        <f t="shared" si="4"/>
        <v>19.215613737998236</v>
      </c>
    </row>
    <row r="82" spans="2:9" x14ac:dyDescent="0.2">
      <c r="B82" s="19">
        <v>25000000</v>
      </c>
      <c r="C82" s="19" t="s">
        <v>69</v>
      </c>
      <c r="D82" s="20">
        <v>526000</v>
      </c>
      <c r="E82" s="20">
        <v>393419.18</v>
      </c>
      <c r="F82" s="20">
        <v>75597.91</v>
      </c>
      <c r="G82" s="6">
        <f t="shared" si="8"/>
        <v>-317821.27</v>
      </c>
      <c r="H82" s="6">
        <f t="shared" si="3"/>
        <v>14.372226235741445</v>
      </c>
      <c r="I82" s="6">
        <f t="shared" si="4"/>
        <v>19.215613737998236</v>
      </c>
    </row>
    <row r="83" spans="2:9" x14ac:dyDescent="0.2">
      <c r="B83" s="19">
        <v>25010000</v>
      </c>
      <c r="C83" s="19" t="s">
        <v>70</v>
      </c>
      <c r="D83" s="20">
        <v>426000</v>
      </c>
      <c r="E83" s="20">
        <v>318624.65999999997</v>
      </c>
      <c r="F83" s="20">
        <v>70697.91</v>
      </c>
      <c r="G83" s="6">
        <f t="shared" si="8"/>
        <v>-247926.74999999997</v>
      </c>
      <c r="H83" s="6">
        <f t="shared" si="3"/>
        <v>16.59575352112676</v>
      </c>
      <c r="I83" s="6">
        <f t="shared" si="4"/>
        <v>22.188461495729804</v>
      </c>
    </row>
    <row r="84" spans="2:9" x14ac:dyDescent="0.2">
      <c r="B84" s="19">
        <v>25010100</v>
      </c>
      <c r="C84" s="19" t="s">
        <v>71</v>
      </c>
      <c r="D84" s="20">
        <v>426000</v>
      </c>
      <c r="E84" s="20">
        <v>318624.65999999997</v>
      </c>
      <c r="F84" s="20">
        <v>70697.91</v>
      </c>
      <c r="G84" s="6">
        <f t="shared" ref="G84" si="9">F84-E84</f>
        <v>-247926.74999999997</v>
      </c>
      <c r="H84" s="6">
        <f t="shared" si="3"/>
        <v>16.59575352112676</v>
      </c>
      <c r="I84" s="6">
        <f t="shared" si="4"/>
        <v>22.188461495729804</v>
      </c>
    </row>
    <row r="85" spans="2:9" x14ac:dyDescent="0.2">
      <c r="B85" s="19">
        <v>25020000</v>
      </c>
      <c r="C85" s="19" t="s">
        <v>72</v>
      </c>
      <c r="D85" s="20">
        <v>100000</v>
      </c>
      <c r="E85" s="20">
        <v>74794.52</v>
      </c>
      <c r="F85" s="20">
        <v>4900</v>
      </c>
      <c r="G85" s="6">
        <f t="shared" si="8"/>
        <v>-69894.52</v>
      </c>
      <c r="H85" s="6">
        <f t="shared" si="3"/>
        <v>4.9000000000000004</v>
      </c>
      <c r="I85" s="6">
        <f t="shared" si="4"/>
        <v>6.5512820992767908</v>
      </c>
    </row>
    <row r="86" spans="2:9" x14ac:dyDescent="0.2">
      <c r="B86" s="19">
        <v>25020100</v>
      </c>
      <c r="C86" s="19" t="s">
        <v>73</v>
      </c>
      <c r="D86" s="20">
        <v>100000</v>
      </c>
      <c r="E86" s="20">
        <v>74794.52</v>
      </c>
      <c r="F86" s="20">
        <v>4900</v>
      </c>
      <c r="G86" s="6">
        <f t="shared" si="8"/>
        <v>-69894.52</v>
      </c>
      <c r="H86" s="6">
        <f t="shared" si="3"/>
        <v>4.9000000000000004</v>
      </c>
      <c r="I86" s="6">
        <f t="shared" si="4"/>
        <v>6.5512820992767908</v>
      </c>
    </row>
    <row r="87" spans="2:9" x14ac:dyDescent="0.2">
      <c r="B87" s="31" t="s">
        <v>54</v>
      </c>
      <c r="C87" s="32"/>
      <c r="D87" s="7">
        <v>538000</v>
      </c>
      <c r="E87" s="7">
        <v>402119.18</v>
      </c>
      <c r="F87" s="7">
        <v>90673.279999999999</v>
      </c>
      <c r="G87" s="7">
        <f t="shared" si="8"/>
        <v>-311445.90000000002</v>
      </c>
      <c r="H87" s="7">
        <f t="shared" si="3"/>
        <v>16.853769516728626</v>
      </c>
      <c r="I87" s="7">
        <f t="shared" si="4"/>
        <v>22.548857281565134</v>
      </c>
    </row>
    <row r="88" spans="2:9" x14ac:dyDescent="0.2">
      <c r="B88" s="8" t="s">
        <v>75</v>
      </c>
      <c r="C88" s="9"/>
      <c r="D88" s="7">
        <v>538000</v>
      </c>
      <c r="E88" s="7">
        <v>402119.18</v>
      </c>
      <c r="F88" s="7">
        <v>90673.279999999999</v>
      </c>
      <c r="G88" s="7">
        <f t="shared" ref="G88" si="10">F88-E88</f>
        <v>-311445.90000000002</v>
      </c>
      <c r="H88" s="7">
        <f t="shared" ref="H88" si="11">IF(D88=0,0,F88/D88*100)</f>
        <v>16.853769516728626</v>
      </c>
      <c r="I88" s="7">
        <f t="shared" ref="I88" si="12">IF(E88=0,0,F88/E88*100)</f>
        <v>22.548857281565134</v>
      </c>
    </row>
    <row r="89" spans="2:9" ht="15" x14ac:dyDescent="0.25">
      <c r="B89" s="33" t="s">
        <v>76</v>
      </c>
      <c r="C89" s="33"/>
      <c r="D89" s="28">
        <f>D74+D88</f>
        <v>61835680</v>
      </c>
      <c r="E89" s="28">
        <f>E74+E88</f>
        <v>43083909.18</v>
      </c>
      <c r="F89" s="28">
        <f>F74+F88</f>
        <v>34676911.200000003</v>
      </c>
      <c r="G89" s="27">
        <f t="shared" si="8"/>
        <v>-8406997.9799999967</v>
      </c>
      <c r="H89" s="27">
        <f t="shared" si="3"/>
        <v>56.079129719281816</v>
      </c>
      <c r="I89" s="27">
        <f t="shared" si="4"/>
        <v>80.486919269845146</v>
      </c>
    </row>
  </sheetData>
  <mergeCells count="15">
    <mergeCell ref="F1:I1"/>
    <mergeCell ref="F2:I2"/>
    <mergeCell ref="B87:C87"/>
    <mergeCell ref="B89:C89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9 міс.</vt:lpstr>
      <vt:lpstr>'Доходи 9 міс.'!Заголовки_для_друку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2023-01-05T13:33:08Z</cp:lastPrinted>
  <dcterms:created xsi:type="dcterms:W3CDTF">2021-05-14T09:52:51Z</dcterms:created>
  <dcterms:modified xsi:type="dcterms:W3CDTF">2023-01-05T13:33:37Z</dcterms:modified>
</cp:coreProperties>
</file>