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3 рік\26 сесія\Зміни 28 квітеня-02 травня 2023р\Виконання  1 кв 2023рік\"/>
    </mc:Choice>
  </mc:AlternateContent>
  <xr:revisionPtr revIDLastSave="0" documentId="13_ncr:1_{01D94B8F-12DB-4657-B230-81759D2E23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идатки 1 кв" sheetId="2" r:id="rId1"/>
  </sheets>
  <calcPr calcId="181029"/>
</workbook>
</file>

<file path=xl/calcChain.xml><?xml version="1.0" encoding="utf-8"?>
<calcChain xmlns="http://schemas.openxmlformats.org/spreadsheetml/2006/main">
  <c r="F47" i="2" l="1"/>
  <c r="G47" i="2"/>
  <c r="F66" i="2" l="1"/>
  <c r="G66" i="2"/>
  <c r="F28" i="2" l="1"/>
  <c r="G28" i="2"/>
  <c r="F65" i="2" l="1"/>
  <c r="G65" i="2"/>
  <c r="F22" i="2" l="1"/>
  <c r="G22" i="2"/>
  <c r="F75" i="2" l="1"/>
  <c r="G75" i="2"/>
  <c r="F68" i="2" l="1"/>
  <c r="G68" i="2"/>
  <c r="G38" i="2" l="1"/>
  <c r="F49" i="2" l="1"/>
  <c r="G49" i="2"/>
  <c r="F41" i="2"/>
  <c r="G41" i="2"/>
  <c r="E26" i="2" l="1"/>
  <c r="D26" i="2"/>
  <c r="C26" i="2"/>
  <c r="C33" i="2"/>
  <c r="F31" i="2"/>
  <c r="G31" i="2"/>
  <c r="G86" i="2" l="1"/>
  <c r="F86" i="2"/>
  <c r="G85" i="2"/>
  <c r="F85" i="2"/>
  <c r="F84" i="2"/>
  <c r="G84" i="2"/>
  <c r="F83" i="2"/>
  <c r="G82" i="2"/>
  <c r="F82" i="2"/>
  <c r="G81" i="2"/>
  <c r="F81" i="2"/>
  <c r="G80" i="2"/>
  <c r="F80" i="2"/>
  <c r="G79" i="2"/>
  <c r="F79" i="2"/>
  <c r="G83" i="2" l="1"/>
  <c r="G56" i="2"/>
  <c r="G57" i="2"/>
  <c r="G60" i="2"/>
  <c r="G61" i="2"/>
  <c r="G74" i="2"/>
  <c r="G76" i="2"/>
  <c r="G63" i="2"/>
  <c r="G64" i="2"/>
  <c r="G67" i="2"/>
  <c r="G69" i="2"/>
  <c r="G70" i="2"/>
  <c r="G71" i="2"/>
  <c r="G72" i="2"/>
  <c r="G73" i="2"/>
  <c r="G77" i="2"/>
  <c r="F56" i="2"/>
  <c r="F57" i="2"/>
  <c r="F59" i="2"/>
  <c r="F60" i="2"/>
  <c r="F61" i="2"/>
  <c r="F74" i="2"/>
  <c r="F76" i="2"/>
  <c r="F63" i="2"/>
  <c r="F64" i="2"/>
  <c r="F67" i="2"/>
  <c r="F69" i="2"/>
  <c r="F70" i="2"/>
  <c r="F71" i="2"/>
  <c r="F72" i="2"/>
  <c r="F73" i="2"/>
  <c r="F77" i="2"/>
  <c r="F58" i="2" l="1"/>
  <c r="G55" i="2"/>
  <c r="F55" i="2"/>
  <c r="G54" i="2"/>
  <c r="F54" i="2"/>
  <c r="E33" i="2"/>
  <c r="F33" i="2" s="1"/>
  <c r="F26" i="2"/>
  <c r="E24" i="2"/>
  <c r="D24" i="2"/>
  <c r="C24" i="2"/>
  <c r="F24" i="2" s="1"/>
  <c r="C16" i="2"/>
  <c r="D16" i="2"/>
  <c r="E16" i="2"/>
  <c r="D12" i="2"/>
  <c r="C12" i="2"/>
  <c r="F12" i="2" s="1"/>
  <c r="G14" i="2"/>
  <c r="F14" i="2"/>
  <c r="F13" i="2"/>
  <c r="F15" i="2"/>
  <c r="F25" i="2"/>
  <c r="F29" i="2"/>
  <c r="F30" i="2"/>
  <c r="F32" i="2"/>
  <c r="F40" i="2"/>
  <c r="F42" i="2"/>
  <c r="F43" i="2"/>
  <c r="F45" i="2"/>
  <c r="F46" i="2"/>
  <c r="F48" i="2"/>
  <c r="F17" i="2"/>
  <c r="F18" i="2"/>
  <c r="F19" i="2"/>
  <c r="F20" i="2"/>
  <c r="F21" i="2"/>
  <c r="F23" i="2"/>
  <c r="F34" i="2"/>
  <c r="F35" i="2"/>
  <c r="F36" i="2"/>
  <c r="F37" i="2"/>
  <c r="F50" i="2"/>
  <c r="F51" i="2"/>
  <c r="F52" i="2"/>
  <c r="G58" i="2" l="1"/>
  <c r="G59" i="2"/>
  <c r="F16" i="2"/>
  <c r="G52" i="2"/>
  <c r="G51" i="2"/>
  <c r="G50" i="2"/>
  <c r="G37" i="2"/>
  <c r="G36" i="2"/>
  <c r="G35" i="2"/>
  <c r="G34" i="2"/>
  <c r="G23" i="2"/>
  <c r="G21" i="2"/>
  <c r="G20" i="2"/>
  <c r="G19" i="2"/>
  <c r="G18" i="2"/>
  <c r="G17" i="2"/>
  <c r="G16" i="2"/>
  <c r="G48" i="2"/>
  <c r="G46" i="2"/>
  <c r="G45" i="2"/>
  <c r="G43" i="2"/>
  <c r="G42" i="2"/>
  <c r="G32" i="2"/>
  <c r="G30" i="2"/>
  <c r="G29" i="2"/>
  <c r="G26" i="2"/>
  <c r="G25" i="2"/>
  <c r="G24" i="2"/>
  <c r="G15" i="2"/>
  <c r="G13" i="2"/>
  <c r="G12" i="2"/>
</calcChain>
</file>

<file path=xl/sharedStrings.xml><?xml version="1.0" encoding="utf-8"?>
<sst xmlns="http://schemas.openxmlformats.org/spreadsheetml/2006/main" count="132" uniqueCount="106">
  <si>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</si>
  <si>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</si>
  <si>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</si>
  <si>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</si>
  <si>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</si>
  <si>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</si>
  <si>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</si>
  <si>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</si>
  <si>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</si>
  <si>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</si>
  <si>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</si>
  <si>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</si>
  <si>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</si>
  <si>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</si>
  <si>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</si>
  <si>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</si>
  <si>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</si>
  <si>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</si>
  <si>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</si>
  <si>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</si>
  <si>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</si>
  <si>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</si>
  <si>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</si>
  <si>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</si>
  <si>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</si>
  <si>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</si>
  <si>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</si>
  <si>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</si>
  <si>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</si>
  <si>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</si>
  <si>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</si>
  <si>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</si>
  <si>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</si>
  <si>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</si>
  <si>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</si>
  <si>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</si>
  <si>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</si>
  <si>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</si>
  <si>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</si>
  <si>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</si>
  <si>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</si>
  <si>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</si>
  <si>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</si>
  <si>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</si>
  <si>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</si>
  <si>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</si>
  <si>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</si>
  <si>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</si>
  <si>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</si>
  <si>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</si>
  <si>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</si>
  <si>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</si>
  <si>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</si>
  <si>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</si>
  <si>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</si>
  <si>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</si>
  <si>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</si>
  <si>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</si>
  <si>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</si>
  <si>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</si>
  <si>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</si>
  <si>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</si>
  <si>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</si>
  <si>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</si>
  <si>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</si>
  <si>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</si>
  <si>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</si>
  <si>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</si>
  <si>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</si>
  <si>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</si>
  <si>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</si>
  <si>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</si>
  <si>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</si>
  <si>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</si>
  <si>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</si>
  <si>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</si>
  <si>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</si>
  <si>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</si>
  <si>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</si>
  <si>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</si>
  <si>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</si>
  <si>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</si>
  <si>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</si>
  <si>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r>
      <t>Надання пільг окремим категоріям громадян з оплати послуг зв</t>
    </r>
    <r>
      <rPr>
        <sz val="10"/>
        <color theme="1"/>
        <rFont val="Calibri"/>
        <family val="2"/>
        <charset val="204"/>
      </rPr>
      <t>'</t>
    </r>
    <r>
      <rPr>
        <sz val="10"/>
        <color theme="1"/>
        <rFont val="Calibri"/>
        <family val="2"/>
        <charset val="204"/>
        <scheme val="minor"/>
      </rPr>
      <t xml:space="preserve">язку </t>
    </r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</si>
  <si>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</si>
  <si>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</si>
  <si>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</si>
  <si>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</si>
  <si>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</si>
  <si>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</si>
  <si>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</si>
  <si>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</si>
  <si>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</si>
  <si>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</si>
  <si>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Надання спеціальної освіти мистецькими</t>
  </si>
  <si>
    <t>Інші програми, заклади та заходи у сфері</t>
  </si>
  <si>
    <t>Начальник фінансового відділу</t>
  </si>
  <si>
    <t xml:space="preserve">               Ольга</t>
  </si>
  <si>
    <t>РОМАНЧЕНКО</t>
  </si>
  <si>
    <t>"Про виконання бюджету Березнянської селищної територіальної громади за 1 квартал 2023 року"</t>
  </si>
  <si>
    <t>Звіт про виконання бюджету Березнянської селищної територіальної громади за 1 квартал 2023 року</t>
  </si>
  <si>
    <t>КПК</t>
  </si>
  <si>
    <t>Бюджет на 2023 рік з урахуванням змін</t>
  </si>
  <si>
    <t>Виконано за 1 квартал 2023 року</t>
  </si>
  <si>
    <t>Заходи із запобігання та ліквідації надзвичайних ситуацій та наслідків стихійного лиха</t>
  </si>
  <si>
    <t>Додаток 2 до рішення 26 сесії восьмого скликання Березнянської селищної ради № 831/26-VІІ від 28.04.2023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</si>
</sst>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0" fillId="0" borderId="3" xfId="0" applyNumberFormat="1" applyBorder="1"/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1" xfId="0" quotePrefix="1" applyBorder="1" applyAlignment="1">
      <alignment horizontal="center"/>
    </xf>
    <xf numFmtId="0" fontId="1" fillId="0" borderId="0" xfId="0" applyFont="1"/>
    <xf numFmtId="0" fontId="5" fillId="3" borderId="3" xfId="0" applyFont="1" applyFill="1" applyBorder="1" applyAlignment="1">
      <alignment vertical="center" wrapText="1"/>
    </xf>
    <xf numFmtId="0" fontId="0" fillId="3" borderId="3" xfId="0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abSelected="1" workbookViewId="0">
      <selection activeCell="A5" sqref="A5:G5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56" t="s">
        <v>105</v>
      </c>
      <c r="E1" s="56"/>
      <c r="F1" s="56"/>
      <c r="G1" s="56"/>
    </row>
    <row r="2" spans="1:8" ht="27" customHeight="1" x14ac:dyDescent="0.2">
      <c r="D2" s="56" t="s">
        <v>99</v>
      </c>
      <c r="E2" s="56"/>
      <c r="F2" s="56"/>
      <c r="G2" s="56"/>
    </row>
    <row r="5" spans="1:8" ht="17.25" x14ac:dyDescent="0.3">
      <c r="A5" s="52" t="s">
        <v>100</v>
      </c>
      <c r="B5" s="53"/>
      <c r="C5" s="53"/>
      <c r="D5" s="53"/>
      <c r="E5" s="53"/>
      <c r="F5" s="54"/>
      <c r="G5" s="54"/>
    </row>
    <row r="6" spans="1:8" ht="13.5" x14ac:dyDescent="0.25">
      <c r="A6" s="55" t="s">
        <v>71</v>
      </c>
      <c r="B6" s="56"/>
      <c r="C6" s="56"/>
      <c r="D6" s="56"/>
      <c r="E6" s="56"/>
      <c r="F6" s="56"/>
      <c r="G6" s="56"/>
    </row>
    <row r="7" spans="1:8" x14ac:dyDescent="0.2">
      <c r="G7" t="s">
        <v>0</v>
      </c>
    </row>
    <row r="8" spans="1:8" ht="12.75" customHeight="1" x14ac:dyDescent="0.2">
      <c r="A8" s="57" t="s">
        <v>101</v>
      </c>
      <c r="B8" s="57" t="s">
        <v>67</v>
      </c>
      <c r="C8" s="57" t="s">
        <v>102</v>
      </c>
      <c r="D8" s="59" t="s">
        <v>3</v>
      </c>
      <c r="E8" s="59" t="s">
        <v>103</v>
      </c>
      <c r="F8" s="50" t="s">
        <v>5</v>
      </c>
      <c r="G8" s="51"/>
    </row>
    <row r="9" spans="1:8" ht="51" x14ac:dyDescent="0.2">
      <c r="A9" s="58"/>
      <c r="B9" s="58"/>
      <c r="C9" s="58"/>
      <c r="D9" s="60"/>
      <c r="E9" s="60"/>
      <c r="F9" s="3" t="s">
        <v>4</v>
      </c>
      <c r="G9" s="3" t="s">
        <v>68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69</v>
      </c>
      <c r="G10" s="11" t="s">
        <v>70</v>
      </c>
    </row>
    <row r="11" spans="1:8" ht="13.5" thickBot="1" x14ac:dyDescent="0.25">
      <c r="A11" s="26"/>
      <c r="B11" s="27" t="s">
        <v>2</v>
      </c>
      <c r="C11" s="28"/>
      <c r="D11" s="28"/>
      <c r="E11" s="28"/>
      <c r="F11" s="28"/>
      <c r="G11" s="29"/>
    </row>
    <row r="12" spans="1:8" x14ac:dyDescent="0.2">
      <c r="A12" s="22" t="s">
        <v>7</v>
      </c>
      <c r="B12" s="23" t="s">
        <v>8</v>
      </c>
      <c r="C12" s="14">
        <f>SUM(C13:C15)</f>
        <v>9899622.9000000004</v>
      </c>
      <c r="D12" s="14">
        <f>SUM(D13:D15)</f>
        <v>3513850</v>
      </c>
      <c r="E12" s="14">
        <v>1961499.29</v>
      </c>
      <c r="F12" s="14">
        <f t="shared" ref="F12:F49" si="0">IF(C12=0,0,(E12/C12)*100)</f>
        <v>19.813878870072919</v>
      </c>
      <c r="G12" s="14">
        <f t="shared" ref="G12:G77" si="1">IF(D12=0,0,(E12/D12)*100)</f>
        <v>55.821941460221694</v>
      </c>
      <c r="H12" s="10"/>
    </row>
    <row r="13" spans="1:8" ht="63.75" x14ac:dyDescent="0.2">
      <c r="A13" s="6" t="s">
        <v>9</v>
      </c>
      <c r="B13" s="5" t="s">
        <v>10</v>
      </c>
      <c r="C13" s="4">
        <v>7949000</v>
      </c>
      <c r="D13" s="4">
        <v>2921000</v>
      </c>
      <c r="E13" s="4">
        <v>1658075.37</v>
      </c>
      <c r="F13" s="4">
        <f t="shared" si="0"/>
        <v>20.858917725500064</v>
      </c>
      <c r="G13" s="4">
        <f t="shared" si="1"/>
        <v>56.763963368709348</v>
      </c>
    </row>
    <row r="14" spans="1:8" ht="39.75" customHeight="1" x14ac:dyDescent="0.2">
      <c r="A14" s="6" t="s">
        <v>39</v>
      </c>
      <c r="B14" s="5" t="s">
        <v>40</v>
      </c>
      <c r="C14" s="4">
        <v>1855622.9</v>
      </c>
      <c r="D14" s="4">
        <v>545850</v>
      </c>
      <c r="E14" s="4">
        <v>285582.32</v>
      </c>
      <c r="F14" s="4">
        <f t="shared" si="0"/>
        <v>15.39010539264201</v>
      </c>
      <c r="G14" s="4">
        <f t="shared" si="1"/>
        <v>52.31882751671705</v>
      </c>
    </row>
    <row r="15" spans="1:8" ht="25.5" x14ac:dyDescent="0.2">
      <c r="A15" s="6" t="s">
        <v>11</v>
      </c>
      <c r="B15" s="5" t="s">
        <v>12</v>
      </c>
      <c r="C15" s="4">
        <v>95000</v>
      </c>
      <c r="D15" s="4">
        <v>47000</v>
      </c>
      <c r="E15" s="4">
        <v>17841.599999999999</v>
      </c>
      <c r="F15" s="4">
        <f t="shared" si="0"/>
        <v>18.780631578947368</v>
      </c>
      <c r="G15" s="4">
        <f t="shared" si="1"/>
        <v>37.960851063829786</v>
      </c>
    </row>
    <row r="16" spans="1:8" x14ac:dyDescent="0.2">
      <c r="A16" s="7" t="s">
        <v>41</v>
      </c>
      <c r="B16" s="9" t="s">
        <v>42</v>
      </c>
      <c r="C16" s="8">
        <f>SUM(C17:C23)</f>
        <v>42925360</v>
      </c>
      <c r="D16" s="8">
        <f>SUM(D17:D23)</f>
        <v>13474800</v>
      </c>
      <c r="E16" s="8">
        <f>SUM(E17:E23)</f>
        <v>8385487</v>
      </c>
      <c r="F16" s="8">
        <f t="shared" ref="F16:F23" si="2">IF(C16=0,0,(E16/C16)*100)</f>
        <v>19.535041756201927</v>
      </c>
      <c r="G16" s="8">
        <f t="shared" si="1"/>
        <v>62.230882833140377</v>
      </c>
    </row>
    <row r="17" spans="1:7" x14ac:dyDescent="0.2">
      <c r="A17" s="6" t="s">
        <v>43</v>
      </c>
      <c r="B17" s="5" t="s">
        <v>44</v>
      </c>
      <c r="C17" s="4">
        <v>7735500</v>
      </c>
      <c r="D17" s="4">
        <v>1928700</v>
      </c>
      <c r="E17" s="4">
        <v>1350069.28</v>
      </c>
      <c r="F17" s="4">
        <f t="shared" si="2"/>
        <v>17.452902591946224</v>
      </c>
      <c r="G17" s="4">
        <f t="shared" si="1"/>
        <v>69.998925701249547</v>
      </c>
    </row>
    <row r="18" spans="1:7" ht="25.5" x14ac:dyDescent="0.2">
      <c r="A18" s="6" t="s">
        <v>45</v>
      </c>
      <c r="B18" s="5" t="s">
        <v>46</v>
      </c>
      <c r="C18" s="4">
        <v>14413500</v>
      </c>
      <c r="D18" s="4">
        <v>6161400</v>
      </c>
      <c r="E18" s="4">
        <v>2353008.87</v>
      </c>
      <c r="F18" s="4">
        <f t="shared" si="2"/>
        <v>16.325034655010928</v>
      </c>
      <c r="G18" s="4">
        <f t="shared" si="1"/>
        <v>38.189516505988905</v>
      </c>
    </row>
    <row r="19" spans="1:7" ht="25.5" x14ac:dyDescent="0.2">
      <c r="A19" s="6" t="s">
        <v>47</v>
      </c>
      <c r="B19" s="5" t="s">
        <v>46</v>
      </c>
      <c r="C19" s="4">
        <v>15773400</v>
      </c>
      <c r="D19" s="4">
        <v>3698700</v>
      </c>
      <c r="E19" s="4">
        <v>3698700</v>
      </c>
      <c r="F19" s="4">
        <f t="shared" si="2"/>
        <v>23.44897105253148</v>
      </c>
      <c r="G19" s="4">
        <f t="shared" si="1"/>
        <v>100</v>
      </c>
    </row>
    <row r="20" spans="1:7" ht="38.25" x14ac:dyDescent="0.2">
      <c r="A20" s="6" t="s">
        <v>48</v>
      </c>
      <c r="B20" s="5" t="s">
        <v>49</v>
      </c>
      <c r="C20" s="4">
        <v>1056100</v>
      </c>
      <c r="D20" s="4">
        <v>249750</v>
      </c>
      <c r="E20" s="4">
        <v>171924.93</v>
      </c>
      <c r="F20" s="4">
        <f t="shared" si="2"/>
        <v>16.279228292775304</v>
      </c>
      <c r="G20" s="4">
        <f t="shared" si="1"/>
        <v>68.838810810810813</v>
      </c>
    </row>
    <row r="21" spans="1:7" ht="25.5" x14ac:dyDescent="0.2">
      <c r="A21" s="6" t="s">
        <v>50</v>
      </c>
      <c r="B21" s="5" t="s">
        <v>51</v>
      </c>
      <c r="C21" s="4">
        <v>1646000</v>
      </c>
      <c r="D21" s="4">
        <v>387750</v>
      </c>
      <c r="E21" s="4">
        <v>338238.68</v>
      </c>
      <c r="F21" s="4">
        <f t="shared" si="2"/>
        <v>20.54913001215067</v>
      </c>
      <c r="G21" s="4">
        <f t="shared" si="1"/>
        <v>87.231123146357191</v>
      </c>
    </row>
    <row r="22" spans="1:7" ht="25.5" x14ac:dyDescent="0.2">
      <c r="A22" s="46">
        <v>1141</v>
      </c>
      <c r="B22" s="5" t="s">
        <v>92</v>
      </c>
      <c r="C22" s="4">
        <v>2287300</v>
      </c>
      <c r="D22" s="4">
        <v>1045200</v>
      </c>
      <c r="E22" s="4">
        <v>471097.3</v>
      </c>
      <c r="F22" s="4">
        <f t="shared" si="2"/>
        <v>20.596218248590041</v>
      </c>
      <c r="G22" s="4">
        <f t="shared" si="1"/>
        <v>45.07245503252966</v>
      </c>
    </row>
    <row r="23" spans="1:7" ht="51" x14ac:dyDescent="0.2">
      <c r="A23" s="6" t="s">
        <v>52</v>
      </c>
      <c r="B23" s="5" t="s">
        <v>53</v>
      </c>
      <c r="C23" s="4">
        <v>13560</v>
      </c>
      <c r="D23" s="4">
        <v>3300</v>
      </c>
      <c r="E23" s="4">
        <v>2447.94</v>
      </c>
      <c r="F23" s="4">
        <f t="shared" si="2"/>
        <v>18.052654867256638</v>
      </c>
      <c r="G23" s="4">
        <f t="shared" si="1"/>
        <v>74.180000000000007</v>
      </c>
    </row>
    <row r="24" spans="1:7" x14ac:dyDescent="0.2">
      <c r="A24" s="7" t="s">
        <v>13</v>
      </c>
      <c r="B24" s="9" t="s">
        <v>14</v>
      </c>
      <c r="C24" s="8">
        <f>SUM(C25:C25)</f>
        <v>0</v>
      </c>
      <c r="D24" s="8">
        <f>SUM(D25:D25)</f>
        <v>0</v>
      </c>
      <c r="E24" s="8">
        <f>SUM(E25:E25)</f>
        <v>0</v>
      </c>
      <c r="F24" s="8">
        <f t="shared" si="0"/>
        <v>0</v>
      </c>
      <c r="G24" s="8">
        <f t="shared" si="1"/>
        <v>0</v>
      </c>
    </row>
    <row r="25" spans="1:7" ht="25.5" x14ac:dyDescent="0.2">
      <c r="A25" s="6" t="s">
        <v>15</v>
      </c>
      <c r="B25" s="5" t="s">
        <v>16</v>
      </c>
      <c r="C25" s="4">
        <v>0</v>
      </c>
      <c r="D25" s="4">
        <v>0</v>
      </c>
      <c r="E25" s="4">
        <v>0</v>
      </c>
      <c r="F25" s="4">
        <f t="shared" si="0"/>
        <v>0</v>
      </c>
      <c r="G25" s="4">
        <f t="shared" si="1"/>
        <v>0</v>
      </c>
    </row>
    <row r="26" spans="1:7" ht="25.5" x14ac:dyDescent="0.2">
      <c r="A26" s="7" t="s">
        <v>17</v>
      </c>
      <c r="B26" s="9" t="s">
        <v>18</v>
      </c>
      <c r="C26" s="8">
        <f>SUM(C27:C32)</f>
        <v>2725319</v>
      </c>
      <c r="D26" s="8">
        <f>SUM(D27:D32)</f>
        <v>738519</v>
      </c>
      <c r="E26" s="8">
        <f>SUM(E27:E32)</f>
        <v>576298.27</v>
      </c>
      <c r="F26" s="8">
        <f t="shared" si="0"/>
        <v>21.146084917031732</v>
      </c>
      <c r="G26" s="8">
        <f t="shared" si="1"/>
        <v>78.03431868374409</v>
      </c>
    </row>
    <row r="27" spans="1:7" ht="25.5" x14ac:dyDescent="0.2">
      <c r="A27" s="41">
        <v>3032</v>
      </c>
      <c r="B27" s="5" t="s">
        <v>83</v>
      </c>
      <c r="C27" s="4">
        <v>8019</v>
      </c>
      <c r="D27" s="4">
        <v>8019</v>
      </c>
      <c r="E27" s="4">
        <v>8018.08</v>
      </c>
      <c r="F27" s="4">
        <v>99.99</v>
      </c>
      <c r="G27" s="4">
        <v>99.99</v>
      </c>
    </row>
    <row r="28" spans="1:7" ht="38.25" x14ac:dyDescent="0.2">
      <c r="A28" s="6" t="s">
        <v>19</v>
      </c>
      <c r="B28" s="5" t="s">
        <v>20</v>
      </c>
      <c r="C28" s="4">
        <v>7300</v>
      </c>
      <c r="D28" s="4">
        <v>1700</v>
      </c>
      <c r="E28" s="4">
        <v>0</v>
      </c>
      <c r="F28" s="4">
        <f t="shared" si="0"/>
        <v>0</v>
      </c>
      <c r="G28" s="4">
        <f t="shared" si="1"/>
        <v>0</v>
      </c>
    </row>
    <row r="29" spans="1:7" ht="49.5" customHeight="1" x14ac:dyDescent="0.2">
      <c r="A29" s="6" t="s">
        <v>21</v>
      </c>
      <c r="B29" s="5" t="s">
        <v>22</v>
      </c>
      <c r="C29" s="4">
        <v>2034500</v>
      </c>
      <c r="D29" s="4">
        <v>546000</v>
      </c>
      <c r="E29" s="4">
        <v>467361.01</v>
      </c>
      <c r="F29" s="4">
        <f t="shared" si="0"/>
        <v>22.971787171295158</v>
      </c>
      <c r="G29" s="4">
        <f t="shared" si="1"/>
        <v>85.597254578754573</v>
      </c>
    </row>
    <row r="30" spans="1:7" ht="25.5" x14ac:dyDescent="0.2">
      <c r="A30" s="6" t="s">
        <v>23</v>
      </c>
      <c r="B30" s="5" t="s">
        <v>24</v>
      </c>
      <c r="C30" s="4">
        <v>298000</v>
      </c>
      <c r="D30" s="4">
        <v>100400</v>
      </c>
      <c r="E30" s="4">
        <v>66564.710000000006</v>
      </c>
      <c r="F30" s="4">
        <f t="shared" si="0"/>
        <v>22.337151006711412</v>
      </c>
      <c r="G30" s="4">
        <f t="shared" si="1"/>
        <v>66.299511952191239</v>
      </c>
    </row>
    <row r="31" spans="1:7" ht="90" customHeight="1" x14ac:dyDescent="0.2">
      <c r="A31" s="42">
        <v>3160</v>
      </c>
      <c r="B31" s="5" t="s">
        <v>84</v>
      </c>
      <c r="C31" s="4">
        <v>100000</v>
      </c>
      <c r="D31" s="4">
        <v>24900</v>
      </c>
      <c r="E31" s="4">
        <v>11194.47</v>
      </c>
      <c r="F31" s="4">
        <f t="shared" si="0"/>
        <v>11.194469999999999</v>
      </c>
      <c r="G31" s="4">
        <f t="shared" si="1"/>
        <v>44.957710843373491</v>
      </c>
    </row>
    <row r="32" spans="1:7" ht="25.5" x14ac:dyDescent="0.2">
      <c r="A32" s="6" t="s">
        <v>25</v>
      </c>
      <c r="B32" s="5" t="s">
        <v>26</v>
      </c>
      <c r="C32" s="4">
        <v>277500</v>
      </c>
      <c r="D32" s="4">
        <v>57500</v>
      </c>
      <c r="E32" s="4">
        <v>23160</v>
      </c>
      <c r="F32" s="4">
        <f t="shared" si="0"/>
        <v>8.345945945945946</v>
      </c>
      <c r="G32" s="4">
        <f t="shared" si="1"/>
        <v>40.278260869565216</v>
      </c>
    </row>
    <row r="33" spans="1:7" x14ac:dyDescent="0.2">
      <c r="A33" s="7" t="s">
        <v>54</v>
      </c>
      <c r="B33" s="9" t="s">
        <v>55</v>
      </c>
      <c r="C33" s="8">
        <f>SUM(C34:C37)</f>
        <v>1966900</v>
      </c>
      <c r="D33" s="8">
        <v>541625</v>
      </c>
      <c r="E33" s="8">
        <f>SUM(E34:E37)</f>
        <v>389766.48</v>
      </c>
      <c r="F33" s="8">
        <f>IF(C33=0,0,(E33/C33)*100)</f>
        <v>19.816283491789108</v>
      </c>
      <c r="G33" s="8">
        <v>71.959999999999994</v>
      </c>
    </row>
    <row r="34" spans="1:7" x14ac:dyDescent="0.2">
      <c r="A34" s="6" t="s">
        <v>56</v>
      </c>
      <c r="B34" s="5" t="s">
        <v>57</v>
      </c>
      <c r="C34" s="4">
        <v>590000</v>
      </c>
      <c r="D34" s="4">
        <v>175250</v>
      </c>
      <c r="E34" s="4">
        <v>138158.07999999999</v>
      </c>
      <c r="F34" s="4">
        <f>IF(C34=0,0,(E34/C34)*100)</f>
        <v>23.416623728813558</v>
      </c>
      <c r="G34" s="4">
        <f t="shared" si="1"/>
        <v>78.834853067047078</v>
      </c>
    </row>
    <row r="35" spans="1:7" x14ac:dyDescent="0.2">
      <c r="A35" s="6" t="s">
        <v>58</v>
      </c>
      <c r="B35" s="5" t="s">
        <v>59</v>
      </c>
      <c r="C35" s="4">
        <v>238800</v>
      </c>
      <c r="D35" s="4">
        <v>67200</v>
      </c>
      <c r="E35" s="4">
        <v>44304.87</v>
      </c>
      <c r="F35" s="4">
        <f>IF(C35=0,0,(E35/C35)*100)</f>
        <v>18.553128140703517</v>
      </c>
      <c r="G35" s="4">
        <f t="shared" si="1"/>
        <v>65.929866071428577</v>
      </c>
    </row>
    <row r="36" spans="1:7" ht="38.25" x14ac:dyDescent="0.2">
      <c r="A36" s="6" t="s">
        <v>60</v>
      </c>
      <c r="B36" s="5" t="s">
        <v>61</v>
      </c>
      <c r="C36" s="4">
        <v>1113100</v>
      </c>
      <c r="D36" s="4">
        <v>298350</v>
      </c>
      <c r="E36" s="4">
        <v>206478.53</v>
      </c>
      <c r="F36" s="4">
        <f>IF(C36=0,0,(E36/C36)*100)</f>
        <v>18.549863444434461</v>
      </c>
      <c r="G36" s="4">
        <f t="shared" si="1"/>
        <v>69.206814144461205</v>
      </c>
    </row>
    <row r="37" spans="1:7" x14ac:dyDescent="0.2">
      <c r="A37" s="6" t="s">
        <v>62</v>
      </c>
      <c r="B37" s="5" t="s">
        <v>63</v>
      </c>
      <c r="C37" s="4">
        <v>25000</v>
      </c>
      <c r="D37" s="4">
        <v>825</v>
      </c>
      <c r="E37" s="4">
        <v>825</v>
      </c>
      <c r="F37" s="4">
        <f>IF(C37=0,0,(E37/C37)*100)</f>
        <v>3.3000000000000003</v>
      </c>
      <c r="G37" s="4">
        <f t="shared" si="1"/>
        <v>100</v>
      </c>
    </row>
    <row r="38" spans="1:7" x14ac:dyDescent="0.2">
      <c r="A38" s="44">
        <v>5000</v>
      </c>
      <c r="B38" s="45" t="s">
        <v>89</v>
      </c>
      <c r="C38" s="8">
        <v>20000</v>
      </c>
      <c r="D38" s="8">
        <v>0</v>
      </c>
      <c r="E38" s="8">
        <v>0</v>
      </c>
      <c r="F38" s="8">
        <v>0</v>
      </c>
      <c r="G38" s="8">
        <f t="shared" si="1"/>
        <v>0</v>
      </c>
    </row>
    <row r="39" spans="1:7" ht="38.25" x14ac:dyDescent="0.2">
      <c r="A39" s="41">
        <v>5012</v>
      </c>
      <c r="B39" s="5" t="s">
        <v>88</v>
      </c>
      <c r="C39" s="43">
        <v>20000</v>
      </c>
      <c r="D39" s="43">
        <v>0</v>
      </c>
      <c r="E39" s="4">
        <v>0</v>
      </c>
      <c r="F39" s="4">
        <v>0</v>
      </c>
      <c r="G39" s="4">
        <v>0</v>
      </c>
    </row>
    <row r="40" spans="1:7" x14ac:dyDescent="0.2">
      <c r="A40" s="7" t="s">
        <v>27</v>
      </c>
      <c r="B40" s="9" t="s">
        <v>28</v>
      </c>
      <c r="C40" s="8">
        <v>1677000</v>
      </c>
      <c r="D40" s="8">
        <v>544500</v>
      </c>
      <c r="E40" s="8">
        <v>312812.37</v>
      </c>
      <c r="F40" s="8">
        <f t="shared" si="0"/>
        <v>18.653093023255813</v>
      </c>
      <c r="G40" s="8">
        <v>60.2</v>
      </c>
    </row>
    <row r="41" spans="1:7" ht="49.5" customHeight="1" x14ac:dyDescent="0.2">
      <c r="A41" s="41">
        <v>6020</v>
      </c>
      <c r="B41" s="5" t="s">
        <v>85</v>
      </c>
      <c r="C41" s="43">
        <v>1290000</v>
      </c>
      <c r="D41" s="43">
        <v>322500</v>
      </c>
      <c r="E41" s="43">
        <v>312812.37</v>
      </c>
      <c r="F41" s="4">
        <f t="shared" si="0"/>
        <v>24.249020930232557</v>
      </c>
      <c r="G41" s="4">
        <f t="shared" si="1"/>
        <v>96.99608372093023</v>
      </c>
    </row>
    <row r="42" spans="1:7" ht="25.5" x14ac:dyDescent="0.2">
      <c r="A42" s="6" t="s">
        <v>29</v>
      </c>
      <c r="B42" s="5" t="s">
        <v>30</v>
      </c>
      <c r="C42" s="4">
        <v>387000</v>
      </c>
      <c r="D42" s="4">
        <v>222000</v>
      </c>
      <c r="E42" s="4">
        <v>75629.13</v>
      </c>
      <c r="F42" s="4">
        <f t="shared" si="0"/>
        <v>19.542410852713179</v>
      </c>
      <c r="G42" s="4">
        <f t="shared" si="1"/>
        <v>34.067175675675678</v>
      </c>
    </row>
    <row r="43" spans="1:7" x14ac:dyDescent="0.2">
      <c r="A43" s="7" t="s">
        <v>31</v>
      </c>
      <c r="B43" s="9" t="s">
        <v>32</v>
      </c>
      <c r="C43" s="8">
        <v>544881</v>
      </c>
      <c r="D43" s="8">
        <v>100000</v>
      </c>
      <c r="E43" s="8">
        <v>0</v>
      </c>
      <c r="F43" s="8">
        <f t="shared" si="0"/>
        <v>0</v>
      </c>
      <c r="G43" s="8">
        <f t="shared" si="1"/>
        <v>0</v>
      </c>
    </row>
    <row r="44" spans="1:7" ht="25.5" x14ac:dyDescent="0.2">
      <c r="A44" s="41">
        <v>7140</v>
      </c>
      <c r="B44" s="5" t="s">
        <v>86</v>
      </c>
      <c r="C44" s="4">
        <v>12000</v>
      </c>
      <c r="D44" s="4">
        <v>0</v>
      </c>
      <c r="E44" s="4">
        <v>0</v>
      </c>
      <c r="F44" s="4">
        <v>0</v>
      </c>
      <c r="G44" s="4">
        <v>0</v>
      </c>
    </row>
    <row r="45" spans="1:7" ht="38.25" x14ac:dyDescent="0.2">
      <c r="A45" s="6" t="s">
        <v>33</v>
      </c>
      <c r="B45" s="5" t="s">
        <v>34</v>
      </c>
      <c r="C45" s="4">
        <v>532881</v>
      </c>
      <c r="D45" s="4">
        <v>100000</v>
      </c>
      <c r="E45" s="4">
        <v>0</v>
      </c>
      <c r="F45" s="4">
        <f t="shared" si="0"/>
        <v>0</v>
      </c>
      <c r="G45" s="4">
        <f t="shared" si="1"/>
        <v>0</v>
      </c>
    </row>
    <row r="46" spans="1:7" x14ac:dyDescent="0.2">
      <c r="A46" s="7" t="s">
        <v>35</v>
      </c>
      <c r="B46" s="9" t="s">
        <v>36</v>
      </c>
      <c r="C46" s="8">
        <v>3807000</v>
      </c>
      <c r="D46" s="8">
        <v>1212100</v>
      </c>
      <c r="E46" s="8">
        <v>624317.52</v>
      </c>
      <c r="F46" s="8">
        <f t="shared" si="0"/>
        <v>16.399199369582348</v>
      </c>
      <c r="G46" s="8">
        <f t="shared" si="1"/>
        <v>51.507096774193549</v>
      </c>
    </row>
    <row r="47" spans="1:7" ht="38.25" x14ac:dyDescent="0.2">
      <c r="A47" s="46">
        <v>8110</v>
      </c>
      <c r="B47" s="5" t="s">
        <v>104</v>
      </c>
      <c r="C47" s="4">
        <v>100000</v>
      </c>
      <c r="D47" s="4">
        <v>100000</v>
      </c>
      <c r="E47" s="4">
        <v>0</v>
      </c>
      <c r="F47" s="4">
        <f t="shared" si="0"/>
        <v>0</v>
      </c>
      <c r="G47" s="4">
        <f t="shared" si="1"/>
        <v>0</v>
      </c>
    </row>
    <row r="48" spans="1:7" ht="25.5" x14ac:dyDescent="0.2">
      <c r="A48" s="6" t="s">
        <v>37</v>
      </c>
      <c r="B48" s="5" t="s">
        <v>38</v>
      </c>
      <c r="C48" s="4">
        <v>3707000</v>
      </c>
      <c r="D48" s="4">
        <v>1112100</v>
      </c>
      <c r="E48" s="4">
        <v>624317.52</v>
      </c>
      <c r="F48" s="4">
        <f t="shared" si="0"/>
        <v>16.841584030213109</v>
      </c>
      <c r="G48" s="4">
        <f t="shared" si="1"/>
        <v>56.138613434043705</v>
      </c>
    </row>
    <row r="49" spans="1:7" x14ac:dyDescent="0.2">
      <c r="A49" s="44">
        <v>8710</v>
      </c>
      <c r="B49" s="9" t="s">
        <v>87</v>
      </c>
      <c r="C49" s="8">
        <v>100000</v>
      </c>
      <c r="D49" s="8">
        <v>0</v>
      </c>
      <c r="E49" s="8">
        <v>0</v>
      </c>
      <c r="F49" s="8">
        <f t="shared" si="0"/>
        <v>0</v>
      </c>
      <c r="G49" s="8">
        <f t="shared" si="1"/>
        <v>0</v>
      </c>
    </row>
    <row r="50" spans="1:7" x14ac:dyDescent="0.2">
      <c r="A50" s="7" t="s">
        <v>64</v>
      </c>
      <c r="B50" s="9" t="s">
        <v>65</v>
      </c>
      <c r="C50" s="8">
        <v>299007.09999999998</v>
      </c>
      <c r="D50" s="8">
        <v>35430</v>
      </c>
      <c r="E50" s="8">
        <v>35430</v>
      </c>
      <c r="F50" s="8">
        <f>IF(C50=0,0,(E50/C50)*100)</f>
        <v>11.849216958393297</v>
      </c>
      <c r="G50" s="8">
        <f t="shared" si="1"/>
        <v>100</v>
      </c>
    </row>
    <row r="51" spans="1:7" x14ac:dyDescent="0.2">
      <c r="A51" s="6" t="s">
        <v>66</v>
      </c>
      <c r="B51" s="5" t="s">
        <v>1</v>
      </c>
      <c r="C51" s="4">
        <v>299007.09999999998</v>
      </c>
      <c r="D51" s="4">
        <v>35430</v>
      </c>
      <c r="E51" s="4">
        <v>35430</v>
      </c>
      <c r="F51" s="4">
        <f>IF(C51=0,0,(E51/C51)*100)</f>
        <v>11.849216958393297</v>
      </c>
      <c r="G51" s="4">
        <f t="shared" si="1"/>
        <v>100</v>
      </c>
    </row>
    <row r="52" spans="1:7" ht="19.5" customHeight="1" thickBot="1" x14ac:dyDescent="0.3">
      <c r="A52" s="35" t="s">
        <v>72</v>
      </c>
      <c r="B52" s="35"/>
      <c r="C52" s="36">
        <v>63965090</v>
      </c>
      <c r="D52" s="36">
        <v>20160824</v>
      </c>
      <c r="E52" s="36">
        <v>12285610.93</v>
      </c>
      <c r="F52" s="36">
        <f>IF(C52=0,0,(E52/C52)*100)</f>
        <v>19.2067437566335</v>
      </c>
      <c r="G52" s="36">
        <f t="shared" si="1"/>
        <v>60.93803968528271</v>
      </c>
    </row>
    <row r="53" spans="1:7" ht="26.25" thickBot="1" x14ac:dyDescent="0.3">
      <c r="A53" s="30"/>
      <c r="B53" s="31" t="s">
        <v>73</v>
      </c>
      <c r="C53" s="32"/>
      <c r="D53" s="32"/>
      <c r="E53" s="32"/>
      <c r="F53" s="33"/>
      <c r="G53" s="34"/>
    </row>
    <row r="54" spans="1:7" ht="15" x14ac:dyDescent="0.25">
      <c r="A54" s="15">
        <v>200000</v>
      </c>
      <c r="B54" s="13" t="s">
        <v>74</v>
      </c>
      <c r="C54" s="14">
        <v>0</v>
      </c>
      <c r="D54" s="14">
        <v>0</v>
      </c>
      <c r="E54" s="14">
        <v>0</v>
      </c>
      <c r="F54" s="21">
        <f t="shared" ref="F54:F77" si="3">IF(C54=0,0,(E54/C54)*100)</f>
        <v>0</v>
      </c>
      <c r="G54" s="21">
        <f t="shared" si="1"/>
        <v>0</v>
      </c>
    </row>
    <row r="55" spans="1:7" ht="26.25" x14ac:dyDescent="0.25">
      <c r="A55" s="2">
        <v>208000</v>
      </c>
      <c r="B55" s="9" t="s">
        <v>75</v>
      </c>
      <c r="C55" s="8">
        <v>0</v>
      </c>
      <c r="D55" s="8">
        <v>0</v>
      </c>
      <c r="E55" s="8">
        <v>0</v>
      </c>
      <c r="F55" s="16">
        <f t="shared" si="3"/>
        <v>0</v>
      </c>
      <c r="G55" s="16">
        <f t="shared" si="1"/>
        <v>0</v>
      </c>
    </row>
    <row r="56" spans="1:7" ht="15" x14ac:dyDescent="0.25">
      <c r="A56" s="1">
        <v>208100</v>
      </c>
      <c r="B56" s="5" t="s">
        <v>76</v>
      </c>
      <c r="C56" s="4">
        <v>0</v>
      </c>
      <c r="D56" s="4">
        <v>0</v>
      </c>
      <c r="E56" s="4">
        <v>0</v>
      </c>
      <c r="F56" s="16">
        <f t="shared" si="3"/>
        <v>0</v>
      </c>
      <c r="G56" s="16">
        <f t="shared" si="1"/>
        <v>0</v>
      </c>
    </row>
    <row r="57" spans="1:7" ht="39" x14ac:dyDescent="0.25">
      <c r="A57" s="1">
        <v>208400</v>
      </c>
      <c r="B57" s="5" t="s">
        <v>77</v>
      </c>
      <c r="C57" s="4">
        <v>0</v>
      </c>
      <c r="D57" s="4">
        <v>0</v>
      </c>
      <c r="E57" s="4">
        <v>0</v>
      </c>
      <c r="F57" s="16">
        <f t="shared" si="3"/>
        <v>0</v>
      </c>
      <c r="G57" s="16">
        <f t="shared" si="1"/>
        <v>0</v>
      </c>
    </row>
    <row r="58" spans="1:7" ht="15" x14ac:dyDescent="0.25">
      <c r="A58" s="2">
        <v>600000</v>
      </c>
      <c r="B58" s="9" t="s">
        <v>78</v>
      </c>
      <c r="C58" s="8">
        <v>0</v>
      </c>
      <c r="D58" s="8">
        <v>0</v>
      </c>
      <c r="E58" s="8">
        <v>0</v>
      </c>
      <c r="F58" s="16">
        <f t="shared" si="3"/>
        <v>0</v>
      </c>
      <c r="G58" s="16">
        <f t="shared" si="1"/>
        <v>0</v>
      </c>
    </row>
    <row r="59" spans="1:7" ht="15" x14ac:dyDescent="0.25">
      <c r="A59" s="2">
        <v>602000</v>
      </c>
      <c r="B59" s="9" t="s">
        <v>79</v>
      </c>
      <c r="C59" s="8">
        <v>0</v>
      </c>
      <c r="D59" s="8">
        <v>0</v>
      </c>
      <c r="E59" s="8">
        <v>0</v>
      </c>
      <c r="F59" s="16">
        <f t="shared" si="3"/>
        <v>0</v>
      </c>
      <c r="G59" s="16">
        <f t="shared" si="1"/>
        <v>0</v>
      </c>
    </row>
    <row r="60" spans="1:7" ht="15" x14ac:dyDescent="0.25">
      <c r="A60" s="1">
        <v>602100</v>
      </c>
      <c r="B60" s="5" t="s">
        <v>80</v>
      </c>
      <c r="C60" s="4">
        <v>0</v>
      </c>
      <c r="D60" s="4">
        <v>0</v>
      </c>
      <c r="E60" s="4">
        <v>0</v>
      </c>
      <c r="F60" s="16">
        <f t="shared" si="3"/>
        <v>0</v>
      </c>
      <c r="G60" s="16">
        <f t="shared" si="1"/>
        <v>0</v>
      </c>
    </row>
    <row r="61" spans="1:7" ht="39.75" thickBot="1" x14ac:dyDescent="0.3">
      <c r="A61" s="18">
        <v>602400</v>
      </c>
      <c r="B61" s="19" t="s">
        <v>77</v>
      </c>
      <c r="C61" s="20">
        <v>0</v>
      </c>
      <c r="D61" s="20">
        <v>0</v>
      </c>
      <c r="E61" s="20">
        <v>0</v>
      </c>
      <c r="F61" s="16">
        <f t="shared" si="3"/>
        <v>0</v>
      </c>
      <c r="G61" s="16">
        <f t="shared" si="1"/>
        <v>0</v>
      </c>
    </row>
    <row r="62" spans="1:7" ht="15.75" thickBot="1" x14ac:dyDescent="0.3">
      <c r="A62" s="30"/>
      <c r="B62" s="27" t="s">
        <v>6</v>
      </c>
      <c r="C62" s="32"/>
      <c r="D62" s="32"/>
      <c r="E62" s="32"/>
      <c r="F62" s="37"/>
      <c r="G62" s="38"/>
    </row>
    <row r="63" spans="1:7" ht="15" x14ac:dyDescent="0.25">
      <c r="A63" s="22" t="s">
        <v>41</v>
      </c>
      <c r="B63" s="15" t="s">
        <v>42</v>
      </c>
      <c r="C63" s="14">
        <v>1664610.95</v>
      </c>
      <c r="D63" s="14">
        <v>416152.74</v>
      </c>
      <c r="E63" s="14">
        <v>1169888.76</v>
      </c>
      <c r="F63" s="24">
        <f t="shared" si="3"/>
        <v>70.280011074059075</v>
      </c>
      <c r="G63" s="24">
        <f t="shared" si="1"/>
        <v>281.12004260743305</v>
      </c>
    </row>
    <row r="64" spans="1:7" ht="15" x14ac:dyDescent="0.25">
      <c r="A64" s="6" t="s">
        <v>43</v>
      </c>
      <c r="B64" s="1" t="s">
        <v>44</v>
      </c>
      <c r="C64" s="4">
        <v>593332.43000000005</v>
      </c>
      <c r="D64" s="4">
        <v>148333.10999999999</v>
      </c>
      <c r="E64" s="4">
        <v>134610.23999999999</v>
      </c>
      <c r="F64" s="16">
        <f t="shared" si="3"/>
        <v>22.687153641677732</v>
      </c>
      <c r="G64" s="16">
        <f t="shared" si="1"/>
        <v>90.748613037237618</v>
      </c>
    </row>
    <row r="65" spans="1:7" ht="15" x14ac:dyDescent="0.25">
      <c r="A65" s="6">
        <v>1021</v>
      </c>
      <c r="B65" s="1" t="s">
        <v>93</v>
      </c>
      <c r="C65" s="4">
        <v>1035278.52</v>
      </c>
      <c r="D65" s="4">
        <v>258819.63</v>
      </c>
      <c r="E65" s="4">
        <v>1035278.52</v>
      </c>
      <c r="F65" s="16">
        <f t="shared" si="3"/>
        <v>100</v>
      </c>
      <c r="G65" s="16">
        <f t="shared" si="1"/>
        <v>400</v>
      </c>
    </row>
    <row r="66" spans="1:7" ht="15" x14ac:dyDescent="0.25">
      <c r="A66" s="6">
        <v>1080</v>
      </c>
      <c r="B66" s="1" t="s">
        <v>94</v>
      </c>
      <c r="C66" s="4">
        <v>36000</v>
      </c>
      <c r="D66" s="4">
        <v>9000</v>
      </c>
      <c r="E66" s="4">
        <v>0</v>
      </c>
      <c r="F66" s="16">
        <f t="shared" si="3"/>
        <v>0</v>
      </c>
      <c r="G66" s="16">
        <f t="shared" si="1"/>
        <v>0</v>
      </c>
    </row>
    <row r="67" spans="1:7" ht="15" x14ac:dyDescent="0.25">
      <c r="A67" s="6">
        <v>1141</v>
      </c>
      <c r="B67" s="1" t="s">
        <v>95</v>
      </c>
      <c r="C67" s="4">
        <v>0</v>
      </c>
      <c r="D67" s="4">
        <v>0</v>
      </c>
      <c r="E67" s="4">
        <v>0</v>
      </c>
      <c r="F67" s="16">
        <f t="shared" si="3"/>
        <v>0</v>
      </c>
      <c r="G67" s="16">
        <f t="shared" si="1"/>
        <v>0</v>
      </c>
    </row>
    <row r="68" spans="1:7" ht="26.25" x14ac:dyDescent="0.25">
      <c r="A68" s="44">
        <v>3000</v>
      </c>
      <c r="B68" s="9" t="s">
        <v>18</v>
      </c>
      <c r="C68" s="8">
        <v>20000</v>
      </c>
      <c r="D68" s="8">
        <v>5000</v>
      </c>
      <c r="E68" s="8">
        <v>0</v>
      </c>
      <c r="F68" s="12">
        <f t="shared" si="3"/>
        <v>0</v>
      </c>
      <c r="G68" s="12">
        <f t="shared" si="1"/>
        <v>0</v>
      </c>
    </row>
    <row r="69" spans="1:7" ht="51.75" x14ac:dyDescent="0.25">
      <c r="A69" s="41">
        <v>3104</v>
      </c>
      <c r="B69" s="5" t="s">
        <v>22</v>
      </c>
      <c r="C69" s="4">
        <v>20000</v>
      </c>
      <c r="D69" s="4">
        <v>5000</v>
      </c>
      <c r="E69" s="4">
        <v>0</v>
      </c>
      <c r="F69" s="16">
        <f t="shared" si="3"/>
        <v>0</v>
      </c>
      <c r="G69" s="16">
        <f t="shared" si="1"/>
        <v>0</v>
      </c>
    </row>
    <row r="70" spans="1:7" ht="15" x14ac:dyDescent="0.25">
      <c r="A70" s="7" t="s">
        <v>54</v>
      </c>
      <c r="B70" s="2" t="s">
        <v>55</v>
      </c>
      <c r="C70" s="8">
        <v>43050</v>
      </c>
      <c r="D70" s="8">
        <v>10762.5</v>
      </c>
      <c r="E70" s="8">
        <v>21050</v>
      </c>
      <c r="F70" s="12">
        <f t="shared" si="3"/>
        <v>48.896631823461092</v>
      </c>
      <c r="G70" s="12">
        <f t="shared" si="1"/>
        <v>195.58652729384437</v>
      </c>
    </row>
    <row r="71" spans="1:7" ht="15" x14ac:dyDescent="0.25">
      <c r="A71" s="6" t="s">
        <v>56</v>
      </c>
      <c r="B71" s="1" t="s">
        <v>57</v>
      </c>
      <c r="C71" s="4">
        <v>7000</v>
      </c>
      <c r="D71" s="4">
        <v>1750</v>
      </c>
      <c r="E71" s="4">
        <v>0</v>
      </c>
      <c r="F71" s="16">
        <f t="shared" si="3"/>
        <v>0</v>
      </c>
      <c r="G71" s="16">
        <f t="shared" si="1"/>
        <v>0</v>
      </c>
    </row>
    <row r="72" spans="1:7" ht="15" x14ac:dyDescent="0.25">
      <c r="A72" s="6" t="s">
        <v>58</v>
      </c>
      <c r="B72" s="1" t="s">
        <v>59</v>
      </c>
      <c r="C72" s="4">
        <v>29050</v>
      </c>
      <c r="D72" s="4">
        <v>7262.5</v>
      </c>
      <c r="E72" s="4">
        <v>21050</v>
      </c>
      <c r="F72" s="16">
        <f t="shared" si="3"/>
        <v>72.461273666092936</v>
      </c>
      <c r="G72" s="16">
        <f t="shared" si="1"/>
        <v>289.84509466437174</v>
      </c>
    </row>
    <row r="73" spans="1:7" ht="15" x14ac:dyDescent="0.25">
      <c r="A73" s="6" t="s">
        <v>60</v>
      </c>
      <c r="B73" s="1" t="s">
        <v>61</v>
      </c>
      <c r="C73" s="4">
        <v>7000</v>
      </c>
      <c r="D73" s="4">
        <v>1750</v>
      </c>
      <c r="E73" s="4">
        <v>0</v>
      </c>
      <c r="F73" s="16">
        <f t="shared" si="3"/>
        <v>0</v>
      </c>
      <c r="G73" s="16">
        <f t="shared" si="1"/>
        <v>0</v>
      </c>
    </row>
    <row r="74" spans="1:7" ht="15" x14ac:dyDescent="0.25">
      <c r="A74" s="7" t="s">
        <v>35</v>
      </c>
      <c r="B74" s="2" t="s">
        <v>36</v>
      </c>
      <c r="C74" s="8">
        <v>25000</v>
      </c>
      <c r="D74" s="8">
        <v>6250</v>
      </c>
      <c r="E74" s="8">
        <v>0</v>
      </c>
      <c r="F74" s="12">
        <f>IF(C74=0,0,(E74/C74)*100)</f>
        <v>0</v>
      </c>
      <c r="G74" s="12">
        <f>IF(D74=0,0,(E74/D74)*100)</f>
        <v>0</v>
      </c>
    </row>
    <row r="75" spans="1:7" ht="15" x14ac:dyDescent="0.25">
      <c r="A75" s="41">
        <v>8130</v>
      </c>
      <c r="B75" s="1" t="s">
        <v>90</v>
      </c>
      <c r="C75" s="4">
        <v>10000</v>
      </c>
      <c r="D75" s="4">
        <v>2500</v>
      </c>
      <c r="E75" s="4">
        <v>0</v>
      </c>
      <c r="F75" s="16">
        <f>IF(C75=0,0,(E75/C75)*100)</f>
        <v>0</v>
      </c>
      <c r="G75" s="16">
        <f>IF(D75=0,0,(E75/D75)*100)</f>
        <v>0</v>
      </c>
    </row>
    <row r="76" spans="1:7" ht="21.75" customHeight="1" x14ac:dyDescent="0.25">
      <c r="A76" s="41">
        <v>8311</v>
      </c>
      <c r="B76" s="1" t="s">
        <v>91</v>
      </c>
      <c r="C76" s="4">
        <v>15000</v>
      </c>
      <c r="D76" s="4">
        <v>3750</v>
      </c>
      <c r="E76" s="4">
        <v>0</v>
      </c>
      <c r="F76" s="16">
        <f>IF(C76=0,0,(E76/C76)*100)</f>
        <v>0</v>
      </c>
      <c r="G76" s="16">
        <f>IF(D76=0,0,(E76/D76)*100)</f>
        <v>0</v>
      </c>
    </row>
    <row r="77" spans="1:7" ht="30.75" customHeight="1" x14ac:dyDescent="0.25">
      <c r="A77" s="48" t="s">
        <v>81</v>
      </c>
      <c r="B77" s="49"/>
      <c r="C77" s="36">
        <v>1752660.95</v>
      </c>
      <c r="D77" s="36">
        <v>438165.24</v>
      </c>
      <c r="E77" s="36">
        <v>1190938.76</v>
      </c>
      <c r="F77" s="36">
        <f t="shared" si="3"/>
        <v>67.950322051735114</v>
      </c>
      <c r="G77" s="36">
        <f t="shared" si="1"/>
        <v>271.80128665614831</v>
      </c>
    </row>
    <row r="78" spans="1:7" ht="25.5" x14ac:dyDescent="0.2">
      <c r="A78" s="17"/>
      <c r="B78" s="39" t="s">
        <v>82</v>
      </c>
      <c r="C78" s="17"/>
      <c r="D78" s="17"/>
      <c r="E78" s="17"/>
      <c r="F78" s="17"/>
      <c r="G78" s="17"/>
    </row>
    <row r="79" spans="1:7" ht="15" x14ac:dyDescent="0.25">
      <c r="A79" s="15">
        <v>200000</v>
      </c>
      <c r="B79" s="13" t="s">
        <v>74</v>
      </c>
      <c r="C79" s="14">
        <v>114927.12</v>
      </c>
      <c r="D79" s="14">
        <v>114927.12</v>
      </c>
      <c r="E79" s="14">
        <v>114927.12</v>
      </c>
      <c r="F79" s="21">
        <f t="shared" ref="F79:F86" si="4">IF(C79=0,0,(E79/C79)*100)</f>
        <v>100</v>
      </c>
      <c r="G79" s="21">
        <f t="shared" ref="G79:G86" si="5">IF(D79=0,0,(E79/D79)*100)</f>
        <v>100</v>
      </c>
    </row>
    <row r="80" spans="1:7" ht="26.25" x14ac:dyDescent="0.25">
      <c r="A80" s="2">
        <v>208000</v>
      </c>
      <c r="B80" s="9" t="s">
        <v>75</v>
      </c>
      <c r="C80" s="8">
        <v>114927.12</v>
      </c>
      <c r="D80" s="8">
        <v>114927.12</v>
      </c>
      <c r="E80" s="8">
        <v>114927.12</v>
      </c>
      <c r="F80" s="16">
        <f t="shared" si="4"/>
        <v>100</v>
      </c>
      <c r="G80" s="16">
        <f t="shared" si="5"/>
        <v>100</v>
      </c>
    </row>
    <row r="81" spans="1:7" ht="15" x14ac:dyDescent="0.25">
      <c r="A81" s="1">
        <v>208100</v>
      </c>
      <c r="B81" s="5" t="s">
        <v>76</v>
      </c>
      <c r="C81" s="4">
        <v>114927.12</v>
      </c>
      <c r="D81" s="4">
        <v>114927.12</v>
      </c>
      <c r="E81" s="4">
        <v>114927.12</v>
      </c>
      <c r="F81" s="16">
        <f t="shared" si="4"/>
        <v>100</v>
      </c>
      <c r="G81" s="16">
        <f t="shared" si="5"/>
        <v>100</v>
      </c>
    </row>
    <row r="82" spans="1:7" ht="39" x14ac:dyDescent="0.25">
      <c r="A82" s="1">
        <v>208400</v>
      </c>
      <c r="B82" s="5" t="s">
        <v>77</v>
      </c>
      <c r="C82" s="4">
        <v>0</v>
      </c>
      <c r="D82" s="4">
        <v>0</v>
      </c>
      <c r="E82" s="4">
        <v>0</v>
      </c>
      <c r="F82" s="16">
        <f t="shared" si="4"/>
        <v>0</v>
      </c>
      <c r="G82" s="16">
        <f t="shared" si="5"/>
        <v>0</v>
      </c>
    </row>
    <row r="83" spans="1:7" ht="15" x14ac:dyDescent="0.25">
      <c r="A83" s="2">
        <v>600000</v>
      </c>
      <c r="B83" s="9" t="s">
        <v>78</v>
      </c>
      <c r="C83" s="8">
        <v>114927.12</v>
      </c>
      <c r="D83" s="8">
        <v>114927.12</v>
      </c>
      <c r="E83" s="8">
        <v>114927.12</v>
      </c>
      <c r="F83" s="16">
        <f t="shared" si="4"/>
        <v>100</v>
      </c>
      <c r="G83" s="16">
        <f t="shared" si="5"/>
        <v>100</v>
      </c>
    </row>
    <row r="84" spans="1:7" ht="15" x14ac:dyDescent="0.25">
      <c r="A84" s="2">
        <v>602000</v>
      </c>
      <c r="B84" s="9" t="s">
        <v>79</v>
      </c>
      <c r="C84" s="8">
        <v>114927.12</v>
      </c>
      <c r="D84" s="8">
        <v>114927.12</v>
      </c>
      <c r="E84" s="8">
        <v>114927.12</v>
      </c>
      <c r="F84" s="16">
        <f t="shared" si="4"/>
        <v>100</v>
      </c>
      <c r="G84" s="16">
        <f t="shared" si="5"/>
        <v>100</v>
      </c>
    </row>
    <row r="85" spans="1:7" ht="15" x14ac:dyDescent="0.25">
      <c r="A85" s="1">
        <v>602100</v>
      </c>
      <c r="B85" s="5" t="s">
        <v>80</v>
      </c>
      <c r="C85" s="4">
        <v>114927.12</v>
      </c>
      <c r="D85" s="4">
        <v>114927.12</v>
      </c>
      <c r="E85" s="4">
        <v>114927.12</v>
      </c>
      <c r="F85" s="16">
        <f t="shared" si="4"/>
        <v>100</v>
      </c>
      <c r="G85" s="16">
        <f t="shared" si="5"/>
        <v>100</v>
      </c>
    </row>
    <row r="86" spans="1:7" ht="39" x14ac:dyDescent="0.25">
      <c r="A86" s="1">
        <v>602400</v>
      </c>
      <c r="B86" s="5" t="s">
        <v>77</v>
      </c>
      <c r="C86" s="4">
        <v>0</v>
      </c>
      <c r="D86" s="4">
        <v>0</v>
      </c>
      <c r="E86" s="4">
        <v>0</v>
      </c>
      <c r="F86" s="25">
        <f t="shared" si="4"/>
        <v>0</v>
      </c>
      <c r="G86" s="25">
        <f t="shared" si="5"/>
        <v>0</v>
      </c>
    </row>
    <row r="87" spans="1:7" x14ac:dyDescent="0.2">
      <c r="C87" s="40"/>
      <c r="D87" s="40"/>
      <c r="E87" s="40"/>
    </row>
    <row r="88" spans="1:7" x14ac:dyDescent="0.2">
      <c r="B88" s="47" t="s">
        <v>96</v>
      </c>
      <c r="C88" s="47"/>
      <c r="D88" s="47" t="s">
        <v>97</v>
      </c>
      <c r="E88" s="47" t="s">
        <v>98</v>
      </c>
    </row>
  </sheetData>
  <mergeCells count="11">
    <mergeCell ref="A77:B77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Видатки 1 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2023-06-02T07:17:12Z</cp:lastPrinted>
  <dcterms:created xsi:type="dcterms:W3CDTF">2021-05-14T09:52:51Z</dcterms:created>
  <dcterms:modified xsi:type="dcterms:W3CDTF">2023-06-02T07:19:33Z</dcterms:modified>
</cp:coreProperties>
</file>