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 1 кв 2023рік\"/>
    </mc:Choice>
  </mc:AlternateContent>
  <bookViews>
    <workbookView xWindow="-120" yWindow="-120" windowWidth="29040" windowHeight="15840"/>
  </bookViews>
  <sheets>
    <sheet name="Доходи 1 кв" sheetId="1" r:id="rId1"/>
  </sheets>
  <definedNames>
    <definedName name="_xlnm.Print_Titles" localSheetId="0">'Доходи 1 кв'!$A:$C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2" i="1" l="1"/>
  <c r="I65" i="1" l="1"/>
  <c r="H65" i="1"/>
  <c r="G65" i="1"/>
  <c r="G87" i="1" l="1"/>
  <c r="H87" i="1"/>
  <c r="I87" i="1"/>
  <c r="G86" i="1"/>
  <c r="H86" i="1"/>
  <c r="I86" i="1"/>
  <c r="G85" i="1"/>
  <c r="H85" i="1"/>
  <c r="I85" i="1"/>
  <c r="I90" i="1" l="1"/>
  <c r="H90" i="1"/>
  <c r="G90" i="1"/>
  <c r="G83" i="1"/>
  <c r="H59" i="1" l="1"/>
  <c r="I59" i="1"/>
  <c r="I58" i="1" l="1"/>
  <c r="H58" i="1"/>
  <c r="G58" i="1"/>
  <c r="G52" i="1"/>
  <c r="H52" i="1"/>
  <c r="I52" i="1"/>
  <c r="G47" i="1" l="1"/>
  <c r="G31" i="1" l="1"/>
  <c r="H31" i="1"/>
  <c r="I31" i="1"/>
  <c r="G30" i="1"/>
  <c r="H30" i="1"/>
  <c r="I30" i="1"/>
  <c r="F91" i="1" l="1"/>
  <c r="E91" i="1"/>
  <c r="D91" i="1"/>
  <c r="H91" i="1" s="1"/>
  <c r="I75" i="1"/>
  <c r="I76" i="1"/>
  <c r="I77" i="1"/>
  <c r="I78" i="1"/>
  <c r="I79" i="1"/>
  <c r="I80" i="1"/>
  <c r="I81" i="1"/>
  <c r="I82" i="1"/>
  <c r="I83" i="1"/>
  <c r="I84" i="1"/>
  <c r="I88" i="1"/>
  <c r="I89" i="1"/>
  <c r="H75" i="1"/>
  <c r="H76" i="1"/>
  <c r="H77" i="1"/>
  <c r="H78" i="1"/>
  <c r="H79" i="1"/>
  <c r="H80" i="1"/>
  <c r="H81" i="1"/>
  <c r="H82" i="1"/>
  <c r="H83" i="1"/>
  <c r="H84" i="1"/>
  <c r="H88" i="1"/>
  <c r="H89" i="1"/>
  <c r="G75" i="1"/>
  <c r="G76" i="1"/>
  <c r="G77" i="1"/>
  <c r="G78" i="1"/>
  <c r="G79" i="1"/>
  <c r="G80" i="1"/>
  <c r="G81" i="1"/>
  <c r="G82" i="1"/>
  <c r="G84" i="1"/>
  <c r="G88" i="1"/>
  <c r="G8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7" i="1"/>
  <c r="I68" i="1"/>
  <c r="I69" i="1"/>
  <c r="I70" i="1"/>
  <c r="I71" i="1"/>
  <c r="I72" i="1"/>
  <c r="I73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7" i="1"/>
  <c r="H68" i="1"/>
  <c r="H69" i="1"/>
  <c r="H70" i="1"/>
  <c r="H71" i="1"/>
  <c r="H72" i="1"/>
  <c r="H73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7" i="1"/>
  <c r="G68" i="1"/>
  <c r="G69" i="1"/>
  <c r="G71" i="1"/>
  <c r="G72" i="1"/>
  <c r="G73" i="1"/>
  <c r="G11" i="1"/>
  <c r="I91" i="1" l="1"/>
  <c r="G91" i="1"/>
</calcChain>
</file>

<file path=xl/sharedStrings.xml><?xml version="1.0" encoding="utf-8"?>
<sst xmlns="http://schemas.openxmlformats.org/spreadsheetml/2006/main" count="102" uniqueCount="96">
  <si>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</si>
  <si>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</si>
  <si>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</si>
  <si>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</si>
  <si>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</si>
  <si>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</si>
  <si>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</si>
  <si>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</si>
  <si>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</si>
  <si>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</si>
  <si>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</si>
  <si>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</si>
  <si>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</si>
  <si>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</si>
  <si>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</si>
  <si>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</si>
  <si>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</si>
  <si>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</si>
  <si>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</si>
  <si>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</si>
  <si>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</si>
  <si>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</si>
  <si>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</si>
  <si>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</si>
  <si>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</si>
  <si>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</si>
  <si>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</si>
  <si>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</si>
  <si>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</si>
  <si>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</si>
  <si>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</si>
  <si>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</si>
  <si>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</si>
  <si>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</si>
  <si>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</si>
  <si>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</si>
  <si>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</si>
  <si>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</si>
  <si>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</si>
  <si>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</si>
  <si>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</si>
  <si>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</si>
  <si>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</si>
  <si>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</si>
  <si>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</si>
  <si>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</si>
  <si>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</si>
  <si>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</si>
  <si>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</si>
  <si>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</si>
  <si>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</si>
  <si>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</si>
  <si>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</si>
  <si>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</si>
  <si>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</si>
  <si>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</si>
  <si>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</si>
  <si>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</si>
  <si>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</si>
  <si>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</si>
  <si>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</si>
  <si>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</si>
  <si>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</si>
  <si>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</si>
  <si>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</si>
  <si>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</si>
  <si>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</si>
  <si>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</si>
  <si>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</si>
  <si>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</si>
  <si>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</si>
  <si>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</si>
  <si>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</si>
  <si>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</si>
  <si>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</si>
  <si>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</si>
  <si>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</si>
  <si>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</si>
  <si>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</si>
  <si>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</si>
  <si>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</si>
  <si>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</si>
  <si>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</si>
  <si>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</si>
  <si>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</si>
  <si>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</si>
  <si>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</si>
  <si>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Додаток №1 до  рішення ____ сесії восьмого скликання Березнянської селищної ради №   від __ ___________2023 року</t>
  </si>
  <si>
    <t>Начальник фінансового відділу</t>
  </si>
  <si>
    <t>РОМАНЧЕНКО</t>
  </si>
  <si>
    <t xml:space="preserve">               Ольга</t>
  </si>
  <si>
    <t>Звіт про виконання бюджету Березнянської селищної територіальної громади за 1 квартал 2023 року</t>
  </si>
  <si>
    <t>Бюджет на 2023 рік з урахуванням змін</t>
  </si>
  <si>
    <t>Виконано за   1 квартал 2023 року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</si>
  <si>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</si>
  <si>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"Про виконання бюджету Березнянської селищної територіальної громади за  1 квартал 2023 року"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</si>
</sst>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0" fillId="0" borderId="1" xfId="0" applyBorder="1"/>
    <xf numFmtId="0" fontId="0" fillId="0" borderId="1" xfId="0" applyBorder="1"/>
    <xf numFmtId="164" fontId="0" fillId="0" borderId="1" xfId="0" applyNumberFormat="1" applyFont="1" applyBorder="1"/>
    <xf numFmtId="0" fontId="0" fillId="0" borderId="1" xfId="0" applyBorder="1"/>
    <xf numFmtId="0" fontId="1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3"/>
  <sheetViews>
    <sheetView tabSelected="1" topLeftCell="A70" workbookViewId="0">
      <selection activeCell="F73" sqref="F73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6" t="s">
        <v>87</v>
      </c>
      <c r="G1" s="36"/>
      <c r="H1" s="36"/>
      <c r="I1" s="36"/>
    </row>
    <row r="2" spans="2:9" ht="26.25" customHeight="1" x14ac:dyDescent="0.2">
      <c r="F2" s="36" t="s">
        <v>95</v>
      </c>
      <c r="G2" s="36"/>
      <c r="H2" s="36"/>
      <c r="I2" s="36"/>
    </row>
    <row r="3" spans="2:9" x14ac:dyDescent="0.2">
      <c r="H3" s="23"/>
      <c r="I3" s="23"/>
    </row>
    <row r="4" spans="2:9" ht="18.75" x14ac:dyDescent="0.2">
      <c r="B4" s="44" t="s">
        <v>91</v>
      </c>
      <c r="C4" s="45"/>
      <c r="D4" s="45"/>
      <c r="E4" s="45"/>
      <c r="F4" s="45"/>
      <c r="G4" s="45"/>
      <c r="H4" s="45"/>
      <c r="I4" s="45"/>
    </row>
    <row r="5" spans="2:9" ht="15" x14ac:dyDescent="0.2">
      <c r="B5" s="46" t="s">
        <v>63</v>
      </c>
      <c r="C5" s="46"/>
      <c r="D5" s="46"/>
      <c r="E5" s="46"/>
      <c r="F5" s="46"/>
      <c r="G5" s="46"/>
      <c r="H5" s="46"/>
      <c r="I5" s="46"/>
    </row>
    <row r="6" spans="2:9" x14ac:dyDescent="0.2">
      <c r="I6" t="s">
        <v>0</v>
      </c>
    </row>
    <row r="7" spans="2:9" ht="12.75" customHeight="1" x14ac:dyDescent="0.2">
      <c r="B7" s="42" t="s">
        <v>1</v>
      </c>
      <c r="C7" s="42" t="s">
        <v>2</v>
      </c>
      <c r="D7" s="40" t="s">
        <v>92</v>
      </c>
      <c r="E7" s="40" t="s">
        <v>56</v>
      </c>
      <c r="F7" s="40" t="s">
        <v>93</v>
      </c>
      <c r="G7" s="42" t="s">
        <v>3</v>
      </c>
      <c r="H7" s="42" t="s">
        <v>62</v>
      </c>
      <c r="I7" s="43"/>
    </row>
    <row r="8" spans="2:9" ht="89.25" x14ac:dyDescent="0.2">
      <c r="B8" s="43"/>
      <c r="C8" s="43"/>
      <c r="D8" s="41"/>
      <c r="E8" s="41"/>
      <c r="F8" s="41"/>
      <c r="G8" s="41"/>
      <c r="H8" s="3" t="s">
        <v>57</v>
      </c>
      <c r="I8" s="3" t="s">
        <v>58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59</v>
      </c>
      <c r="H9" s="2" t="s">
        <v>60</v>
      </c>
      <c r="I9" s="4" t="s">
        <v>61</v>
      </c>
    </row>
    <row r="10" spans="2:9" ht="15" x14ac:dyDescent="0.2">
      <c r="B10" s="11"/>
      <c r="C10" s="12" t="s">
        <v>55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21365330</v>
      </c>
      <c r="E11" s="17">
        <v>4351062</v>
      </c>
      <c r="F11" s="17">
        <v>7261072.7000000002</v>
      </c>
      <c r="G11" s="17">
        <f>F11-E11</f>
        <v>2910010.7</v>
      </c>
      <c r="H11" s="29">
        <f t="shared" ref="H11:H46" si="0">IF(D11=0,0,F11/D11*100)</f>
        <v>33.985305633004501</v>
      </c>
      <c r="I11" s="29">
        <f t="shared" ref="I11:I46" si="1">IF(E11=0,0,F11/E11*100)</f>
        <v>166.88046964166449</v>
      </c>
    </row>
    <row r="12" spans="2:9" ht="25.5" x14ac:dyDescent="0.2">
      <c r="B12" s="19">
        <v>11000000</v>
      </c>
      <c r="C12" s="16" t="s">
        <v>5</v>
      </c>
      <c r="D12" s="20">
        <v>8786000</v>
      </c>
      <c r="E12" s="20">
        <v>1975602</v>
      </c>
      <c r="F12" s="20">
        <v>3855703.36</v>
      </c>
      <c r="G12" s="20">
        <f t="shared" ref="G12:G73" si="2">F12-E12</f>
        <v>1880101.3599999999</v>
      </c>
      <c r="H12" s="6">
        <f t="shared" si="0"/>
        <v>43.884627361711814</v>
      </c>
      <c r="I12" s="6">
        <f t="shared" si="1"/>
        <v>195.16599800972057</v>
      </c>
    </row>
    <row r="13" spans="2:9" x14ac:dyDescent="0.2">
      <c r="B13" s="19">
        <v>11010000</v>
      </c>
      <c r="C13" s="16" t="s">
        <v>6</v>
      </c>
      <c r="D13" s="20">
        <v>8786000</v>
      </c>
      <c r="E13" s="20">
        <v>1975602</v>
      </c>
      <c r="F13" s="20">
        <v>3833912.36</v>
      </c>
      <c r="G13" s="20">
        <f t="shared" si="2"/>
        <v>1858310.3599999999</v>
      </c>
      <c r="H13" s="6">
        <f t="shared" si="0"/>
        <v>43.63660778511268</v>
      </c>
      <c r="I13" s="6">
        <f t="shared" si="1"/>
        <v>194.06299244483455</v>
      </c>
    </row>
    <row r="14" spans="2:9" ht="38.25" x14ac:dyDescent="0.2">
      <c r="B14" s="19">
        <v>11010100</v>
      </c>
      <c r="C14" s="16" t="s">
        <v>7</v>
      </c>
      <c r="D14" s="20">
        <v>8012000</v>
      </c>
      <c r="E14" s="20">
        <v>1946916</v>
      </c>
      <c r="F14" s="20">
        <v>2173311.27</v>
      </c>
      <c r="G14" s="20">
        <f t="shared" si="2"/>
        <v>226395.27000000002</v>
      </c>
      <c r="H14" s="6">
        <f t="shared" si="0"/>
        <v>27.125702321517725</v>
      </c>
      <c r="I14" s="6">
        <f t="shared" si="1"/>
        <v>111.62840461529927</v>
      </c>
    </row>
    <row r="15" spans="2:9" ht="38.25" x14ac:dyDescent="0.2">
      <c r="B15" s="19">
        <v>11010400</v>
      </c>
      <c r="C15" s="16" t="s">
        <v>8</v>
      </c>
      <c r="D15" s="20">
        <v>700000</v>
      </c>
      <c r="E15" s="20">
        <v>5040</v>
      </c>
      <c r="F15" s="20">
        <v>1667100.95</v>
      </c>
      <c r="G15" s="20">
        <f t="shared" si="2"/>
        <v>1662060.95</v>
      </c>
      <c r="H15" s="6">
        <f t="shared" si="0"/>
        <v>238.15727857142855</v>
      </c>
      <c r="I15" s="6">
        <f t="shared" si="1"/>
        <v>33077.3998015873</v>
      </c>
    </row>
    <row r="16" spans="2:9" ht="38.25" x14ac:dyDescent="0.2">
      <c r="B16" s="19">
        <v>11010500</v>
      </c>
      <c r="C16" s="16" t="s">
        <v>9</v>
      </c>
      <c r="D16" s="20">
        <v>74000</v>
      </c>
      <c r="E16" s="20">
        <v>23646</v>
      </c>
      <c r="F16" s="20">
        <v>-6499.86</v>
      </c>
      <c r="G16" s="20">
        <f t="shared" si="2"/>
        <v>-30145.86</v>
      </c>
      <c r="H16" s="6">
        <f t="shared" si="0"/>
        <v>-8.7835945945945948</v>
      </c>
      <c r="I16" s="6">
        <f t="shared" si="1"/>
        <v>-27.488200964222276</v>
      </c>
    </row>
    <row r="17" spans="2:9" x14ac:dyDescent="0.2">
      <c r="B17" s="19">
        <v>11020000</v>
      </c>
      <c r="C17" s="16" t="s">
        <v>76</v>
      </c>
      <c r="D17" s="20">
        <v>0</v>
      </c>
      <c r="E17" s="20">
        <v>0</v>
      </c>
      <c r="F17" s="20">
        <v>21791</v>
      </c>
      <c r="G17" s="20">
        <f t="shared" si="2"/>
        <v>21791</v>
      </c>
      <c r="H17" s="6">
        <f t="shared" si="0"/>
        <v>0</v>
      </c>
      <c r="I17" s="6">
        <f t="shared" si="1"/>
        <v>0</v>
      </c>
    </row>
    <row r="18" spans="2:9" ht="25.5" x14ac:dyDescent="0.2">
      <c r="B18" s="19">
        <v>11020200</v>
      </c>
      <c r="C18" s="16" t="s">
        <v>77</v>
      </c>
      <c r="D18" s="20">
        <v>0</v>
      </c>
      <c r="E18" s="20">
        <v>0</v>
      </c>
      <c r="F18" s="20">
        <v>21791</v>
      </c>
      <c r="G18" s="20">
        <f t="shared" si="2"/>
        <v>21791</v>
      </c>
      <c r="H18" s="6">
        <f t="shared" si="0"/>
        <v>0</v>
      </c>
      <c r="I18" s="6">
        <f t="shared" si="1"/>
        <v>0</v>
      </c>
    </row>
    <row r="19" spans="2:9" ht="25.5" x14ac:dyDescent="0.2">
      <c r="B19" s="19">
        <v>13000000</v>
      </c>
      <c r="C19" s="16" t="s">
        <v>10</v>
      </c>
      <c r="D19" s="20">
        <v>393000</v>
      </c>
      <c r="E19" s="20">
        <v>103480</v>
      </c>
      <c r="F19" s="20">
        <v>115186.6</v>
      </c>
      <c r="G19" s="20">
        <f t="shared" si="2"/>
        <v>11706.600000000006</v>
      </c>
      <c r="H19" s="6">
        <f t="shared" si="0"/>
        <v>29.309567430025446</v>
      </c>
      <c r="I19" s="6">
        <f t="shared" si="1"/>
        <v>111.31291070738307</v>
      </c>
    </row>
    <row r="20" spans="2:9" ht="25.5" x14ac:dyDescent="0.2">
      <c r="B20" s="19">
        <v>13010000</v>
      </c>
      <c r="C20" s="16" t="s">
        <v>11</v>
      </c>
      <c r="D20" s="20">
        <v>393000</v>
      </c>
      <c r="E20" s="20">
        <v>103480</v>
      </c>
      <c r="F20" s="20">
        <v>114949.25</v>
      </c>
      <c r="G20" s="20">
        <f t="shared" si="2"/>
        <v>11469.25</v>
      </c>
      <c r="H20" s="6">
        <f t="shared" si="0"/>
        <v>29.249173027989823</v>
      </c>
      <c r="I20" s="6">
        <f t="shared" si="1"/>
        <v>111.08354271356784</v>
      </c>
    </row>
    <row r="21" spans="2:9" ht="38.25" x14ac:dyDescent="0.2">
      <c r="B21" s="19">
        <v>13010100</v>
      </c>
      <c r="C21" s="16" t="s">
        <v>12</v>
      </c>
      <c r="D21" s="20">
        <v>200000</v>
      </c>
      <c r="E21" s="20">
        <v>34000</v>
      </c>
      <c r="F21" s="20">
        <v>101603.48</v>
      </c>
      <c r="G21" s="20">
        <f t="shared" si="2"/>
        <v>67603.48</v>
      </c>
      <c r="H21" s="6">
        <f t="shared" si="0"/>
        <v>50.801739999999995</v>
      </c>
      <c r="I21" s="6">
        <f t="shared" si="1"/>
        <v>298.83376470588234</v>
      </c>
    </row>
    <row r="22" spans="2:9" ht="63.75" x14ac:dyDescent="0.2">
      <c r="B22" s="19">
        <v>13010200</v>
      </c>
      <c r="C22" s="16" t="s">
        <v>13</v>
      </c>
      <c r="D22" s="20">
        <v>193000</v>
      </c>
      <c r="E22" s="20">
        <v>69480</v>
      </c>
      <c r="F22" s="20">
        <v>13345.77</v>
      </c>
      <c r="G22" s="20">
        <f t="shared" si="2"/>
        <v>-56134.229999999996</v>
      </c>
      <c r="H22" s="6">
        <f t="shared" si="0"/>
        <v>6.9149067357512957</v>
      </c>
      <c r="I22" s="6">
        <f t="shared" si="1"/>
        <v>19.208074265975821</v>
      </c>
    </row>
    <row r="23" spans="2:9" ht="25.5" x14ac:dyDescent="0.2">
      <c r="B23" s="19">
        <v>13030000</v>
      </c>
      <c r="C23" s="16" t="s">
        <v>14</v>
      </c>
      <c r="D23" s="20">
        <v>0</v>
      </c>
      <c r="E23" s="20">
        <v>0</v>
      </c>
      <c r="F23" s="20">
        <v>237.35</v>
      </c>
      <c r="G23" s="20">
        <f t="shared" si="2"/>
        <v>237.35</v>
      </c>
      <c r="H23" s="6">
        <f t="shared" si="0"/>
        <v>0</v>
      </c>
      <c r="I23" s="6">
        <f t="shared" si="1"/>
        <v>0</v>
      </c>
    </row>
    <row r="24" spans="2:9" ht="38.25" x14ac:dyDescent="0.2">
      <c r="B24" s="19">
        <v>13030100</v>
      </c>
      <c r="C24" s="16" t="s">
        <v>15</v>
      </c>
      <c r="D24" s="20">
        <v>0</v>
      </c>
      <c r="E24" s="20">
        <v>0</v>
      </c>
      <c r="F24" s="20">
        <v>237.35</v>
      </c>
      <c r="G24" s="20">
        <f t="shared" si="2"/>
        <v>237.35</v>
      </c>
      <c r="H24" s="6">
        <f t="shared" si="0"/>
        <v>0</v>
      </c>
      <c r="I24" s="6">
        <f t="shared" si="1"/>
        <v>0</v>
      </c>
    </row>
    <row r="25" spans="2:9" x14ac:dyDescent="0.2">
      <c r="B25" s="19">
        <v>14000000</v>
      </c>
      <c r="C25" s="16" t="s">
        <v>16</v>
      </c>
      <c r="D25" s="20">
        <v>435000</v>
      </c>
      <c r="E25" s="20">
        <v>94250</v>
      </c>
      <c r="F25" s="20">
        <v>440817.08</v>
      </c>
      <c r="G25" s="20">
        <f t="shared" si="2"/>
        <v>346567.08</v>
      </c>
      <c r="H25" s="6">
        <f t="shared" si="0"/>
        <v>101.33725977011494</v>
      </c>
      <c r="I25" s="6">
        <f t="shared" si="1"/>
        <v>467.71042970822282</v>
      </c>
    </row>
    <row r="26" spans="2:9" ht="25.5" x14ac:dyDescent="0.2">
      <c r="B26" s="19">
        <v>14020000</v>
      </c>
      <c r="C26" s="16" t="s">
        <v>17</v>
      </c>
      <c r="D26" s="20">
        <v>60000</v>
      </c>
      <c r="E26" s="20">
        <v>12000</v>
      </c>
      <c r="F26" s="20">
        <v>52494.86</v>
      </c>
      <c r="G26" s="20">
        <f t="shared" si="2"/>
        <v>40494.86</v>
      </c>
      <c r="H26" s="6">
        <f t="shared" si="0"/>
        <v>87.491433333333333</v>
      </c>
      <c r="I26" s="6">
        <f t="shared" si="1"/>
        <v>437.45716666666664</v>
      </c>
    </row>
    <row r="27" spans="2:9" x14ac:dyDescent="0.2">
      <c r="B27" s="19">
        <v>14021900</v>
      </c>
      <c r="C27" s="16" t="s">
        <v>18</v>
      </c>
      <c r="D27" s="20">
        <v>60000</v>
      </c>
      <c r="E27" s="20">
        <v>12000</v>
      </c>
      <c r="F27" s="20">
        <v>52494.86</v>
      </c>
      <c r="G27" s="20">
        <f t="shared" si="2"/>
        <v>40494.86</v>
      </c>
      <c r="H27" s="6">
        <f t="shared" si="0"/>
        <v>87.491433333333333</v>
      </c>
      <c r="I27" s="6">
        <f t="shared" si="1"/>
        <v>437.45716666666664</v>
      </c>
    </row>
    <row r="28" spans="2:9" ht="25.5" x14ac:dyDescent="0.2">
      <c r="B28" s="19">
        <v>14030000</v>
      </c>
      <c r="C28" s="16" t="s">
        <v>19</v>
      </c>
      <c r="D28" s="20">
        <v>230000</v>
      </c>
      <c r="E28" s="20">
        <v>46000</v>
      </c>
      <c r="F28" s="20">
        <v>311097.5</v>
      </c>
      <c r="G28" s="20">
        <f t="shared" si="2"/>
        <v>265097.5</v>
      </c>
      <c r="H28" s="6">
        <f t="shared" si="0"/>
        <v>135.25978260869564</v>
      </c>
      <c r="I28" s="6">
        <f t="shared" si="1"/>
        <v>676.29891304347825</v>
      </c>
    </row>
    <row r="29" spans="2:9" x14ac:dyDescent="0.2">
      <c r="B29" s="19">
        <v>14031900</v>
      </c>
      <c r="C29" s="16" t="s">
        <v>18</v>
      </c>
      <c r="D29" s="20">
        <v>230000</v>
      </c>
      <c r="E29" s="20">
        <v>46000</v>
      </c>
      <c r="F29" s="20">
        <v>311097.5</v>
      </c>
      <c r="G29" s="20">
        <f t="shared" si="2"/>
        <v>265097.5</v>
      </c>
      <c r="H29" s="6">
        <f t="shared" si="0"/>
        <v>135.25978260869564</v>
      </c>
      <c r="I29" s="6">
        <f t="shared" si="1"/>
        <v>676.29891304347825</v>
      </c>
    </row>
    <row r="30" spans="2:9" ht="38.25" x14ac:dyDescent="0.2">
      <c r="B30" s="19">
        <v>14040000</v>
      </c>
      <c r="C30" s="16" t="s">
        <v>20</v>
      </c>
      <c r="D30" s="20">
        <v>145000</v>
      </c>
      <c r="E30" s="20">
        <v>36250</v>
      </c>
      <c r="F30" s="20">
        <v>77224.72</v>
      </c>
      <c r="G30" s="20">
        <f t="shared" si="2"/>
        <v>40974.720000000001</v>
      </c>
      <c r="H30" s="6">
        <f t="shared" si="0"/>
        <v>53.258427586206899</v>
      </c>
      <c r="I30" s="6">
        <f t="shared" si="1"/>
        <v>213.0337103448276</v>
      </c>
    </row>
    <row r="31" spans="2:9" ht="76.5" x14ac:dyDescent="0.2">
      <c r="B31" s="19">
        <v>14040100</v>
      </c>
      <c r="C31" s="16" t="s">
        <v>79</v>
      </c>
      <c r="D31" s="20">
        <v>0</v>
      </c>
      <c r="E31" s="20">
        <v>0</v>
      </c>
      <c r="F31" s="20">
        <v>57441.72</v>
      </c>
      <c r="G31" s="20">
        <f t="shared" si="2"/>
        <v>57441.72</v>
      </c>
      <c r="H31" s="6">
        <f t="shared" si="0"/>
        <v>0</v>
      </c>
      <c r="I31" s="6">
        <f t="shared" si="1"/>
        <v>0</v>
      </c>
    </row>
    <row r="32" spans="2:9" ht="63.75" x14ac:dyDescent="0.2">
      <c r="B32" s="19">
        <v>14040200</v>
      </c>
      <c r="C32" s="16" t="s">
        <v>80</v>
      </c>
      <c r="D32" s="20">
        <v>145000</v>
      </c>
      <c r="E32" s="20">
        <v>36250</v>
      </c>
      <c r="F32" s="20">
        <v>19783</v>
      </c>
      <c r="G32" s="20">
        <f t="shared" si="2"/>
        <v>-16467</v>
      </c>
      <c r="H32" s="6">
        <f t="shared" si="0"/>
        <v>13.643448275862069</v>
      </c>
      <c r="I32" s="6">
        <f t="shared" si="1"/>
        <v>54.573793103448274</v>
      </c>
    </row>
    <row r="33" spans="2:9" ht="38.25" x14ac:dyDescent="0.2">
      <c r="B33" s="19">
        <v>18000000</v>
      </c>
      <c r="C33" s="16" t="s">
        <v>21</v>
      </c>
      <c r="D33" s="20">
        <v>11751330</v>
      </c>
      <c r="E33" s="20">
        <v>2177730</v>
      </c>
      <c r="F33" s="20">
        <v>2849365.66</v>
      </c>
      <c r="G33" s="20">
        <f t="shared" si="2"/>
        <v>671635.66000000015</v>
      </c>
      <c r="H33" s="6">
        <f t="shared" si="0"/>
        <v>24.247175936681213</v>
      </c>
      <c r="I33" s="6">
        <f t="shared" si="1"/>
        <v>130.84108957492435</v>
      </c>
    </row>
    <row r="34" spans="2:9" x14ac:dyDescent="0.2">
      <c r="B34" s="19">
        <v>18010000</v>
      </c>
      <c r="C34" s="16" t="s">
        <v>22</v>
      </c>
      <c r="D34" s="20">
        <v>844533</v>
      </c>
      <c r="E34" s="20">
        <v>1421680</v>
      </c>
      <c r="F34" s="20">
        <v>1903106.31</v>
      </c>
      <c r="G34" s="20">
        <f t="shared" si="2"/>
        <v>481426.31000000006</v>
      </c>
      <c r="H34" s="6">
        <f t="shared" si="0"/>
        <v>225.3442210073496</v>
      </c>
      <c r="I34" s="6">
        <f t="shared" si="1"/>
        <v>133.86319776602329</v>
      </c>
    </row>
    <row r="35" spans="2:9" ht="38.25" x14ac:dyDescent="0.2">
      <c r="B35" s="19">
        <v>18010100</v>
      </c>
      <c r="C35" s="16" t="s">
        <v>23</v>
      </c>
      <c r="D35" s="20">
        <v>10000</v>
      </c>
      <c r="E35" s="20">
        <v>2900</v>
      </c>
      <c r="F35" s="20">
        <v>230.1</v>
      </c>
      <c r="G35" s="20">
        <f t="shared" si="2"/>
        <v>-2669.9</v>
      </c>
      <c r="H35" s="6">
        <f t="shared" si="0"/>
        <v>2.3009999999999997</v>
      </c>
      <c r="I35" s="6">
        <f t="shared" si="1"/>
        <v>7.9344827586206899</v>
      </c>
    </row>
    <row r="36" spans="2:9" ht="38.25" x14ac:dyDescent="0.2">
      <c r="B36" s="19">
        <v>18010200</v>
      </c>
      <c r="C36" s="16" t="s">
        <v>24</v>
      </c>
      <c r="D36" s="20">
        <v>50000</v>
      </c>
      <c r="E36" s="20">
        <v>0</v>
      </c>
      <c r="F36" s="20">
        <v>2664.05</v>
      </c>
      <c r="G36" s="20">
        <f t="shared" si="2"/>
        <v>2664.05</v>
      </c>
      <c r="H36" s="6">
        <f t="shared" si="0"/>
        <v>5.3281000000000001</v>
      </c>
      <c r="I36" s="6">
        <f t="shared" si="1"/>
        <v>0</v>
      </c>
    </row>
    <row r="37" spans="2:9" ht="38.25" x14ac:dyDescent="0.2">
      <c r="B37" s="19">
        <v>18010300</v>
      </c>
      <c r="C37" s="16" t="s">
        <v>25</v>
      </c>
      <c r="D37" s="20">
        <v>100000</v>
      </c>
      <c r="E37" s="20">
        <v>2000</v>
      </c>
      <c r="F37" s="20">
        <v>225.82</v>
      </c>
      <c r="G37" s="20">
        <f t="shared" si="2"/>
        <v>-1774.18</v>
      </c>
      <c r="H37" s="6">
        <f t="shared" si="0"/>
        <v>0.22582000000000002</v>
      </c>
      <c r="I37" s="6">
        <f t="shared" si="1"/>
        <v>11.291</v>
      </c>
    </row>
    <row r="38" spans="2:9" ht="38.25" x14ac:dyDescent="0.2">
      <c r="B38" s="19">
        <v>18010400</v>
      </c>
      <c r="C38" s="16" t="s">
        <v>26</v>
      </c>
      <c r="D38" s="20">
        <v>300000</v>
      </c>
      <c r="E38" s="20">
        <v>69000</v>
      </c>
      <c r="F38" s="20">
        <v>27324.01</v>
      </c>
      <c r="G38" s="20">
        <f t="shared" si="2"/>
        <v>-41675.990000000005</v>
      </c>
      <c r="H38" s="6">
        <f t="shared" si="0"/>
        <v>9.1080033333333326</v>
      </c>
      <c r="I38" s="6">
        <f t="shared" si="1"/>
        <v>39.600014492753623</v>
      </c>
    </row>
    <row r="39" spans="2:9" x14ac:dyDescent="0.2">
      <c r="B39" s="19">
        <v>18010500</v>
      </c>
      <c r="C39" s="16" t="s">
        <v>27</v>
      </c>
      <c r="D39" s="20">
        <v>800000</v>
      </c>
      <c r="E39" s="20">
        <v>218000</v>
      </c>
      <c r="F39" s="20">
        <v>87887.03</v>
      </c>
      <c r="G39" s="20">
        <f t="shared" si="2"/>
        <v>-130112.97</v>
      </c>
      <c r="H39" s="6">
        <f t="shared" si="0"/>
        <v>10.985878749999999</v>
      </c>
      <c r="I39" s="6">
        <f t="shared" si="1"/>
        <v>40.315151376146794</v>
      </c>
    </row>
    <row r="40" spans="2:9" x14ac:dyDescent="0.2">
      <c r="B40" s="19">
        <v>18010600</v>
      </c>
      <c r="C40" s="16" t="s">
        <v>28</v>
      </c>
      <c r="D40" s="20">
        <v>5800330</v>
      </c>
      <c r="E40" s="20">
        <v>1083330</v>
      </c>
      <c r="F40" s="20">
        <v>1475841.64</v>
      </c>
      <c r="G40" s="20">
        <f t="shared" si="2"/>
        <v>392511.6399999999</v>
      </c>
      <c r="H40" s="6">
        <f t="shared" si="0"/>
        <v>25.444097835812791</v>
      </c>
      <c r="I40" s="6">
        <f t="shared" si="1"/>
        <v>136.2319551752467</v>
      </c>
    </row>
    <row r="41" spans="2:9" x14ac:dyDescent="0.2">
      <c r="B41" s="19">
        <v>18010700</v>
      </c>
      <c r="C41" s="16" t="s">
        <v>29</v>
      </c>
      <c r="D41" s="20">
        <v>670000</v>
      </c>
      <c r="E41" s="20">
        <v>12600</v>
      </c>
      <c r="F41" s="20">
        <v>49019.29</v>
      </c>
      <c r="G41" s="20">
        <f t="shared" si="2"/>
        <v>36419.29</v>
      </c>
      <c r="H41" s="6">
        <f t="shared" si="0"/>
        <v>7.3163119402985073</v>
      </c>
      <c r="I41" s="6">
        <f t="shared" si="1"/>
        <v>389.04198412698412</v>
      </c>
    </row>
    <row r="42" spans="2:9" x14ac:dyDescent="0.2">
      <c r="B42" s="19">
        <v>18010900</v>
      </c>
      <c r="C42" s="16" t="s">
        <v>30</v>
      </c>
      <c r="D42" s="20">
        <v>690000</v>
      </c>
      <c r="E42" s="20">
        <v>27600</v>
      </c>
      <c r="F42" s="20">
        <v>259914.37</v>
      </c>
      <c r="G42" s="20">
        <f t="shared" si="2"/>
        <v>232314.37</v>
      </c>
      <c r="H42" s="6">
        <f t="shared" si="0"/>
        <v>37.668749275362316</v>
      </c>
      <c r="I42" s="6">
        <f t="shared" si="1"/>
        <v>941.71873188405789</v>
      </c>
    </row>
    <row r="43" spans="2:9" x14ac:dyDescent="0.2">
      <c r="B43" s="19">
        <v>18011100</v>
      </c>
      <c r="C43" s="16" t="s">
        <v>31</v>
      </c>
      <c r="D43" s="20">
        <v>25000</v>
      </c>
      <c r="E43" s="20">
        <v>6250</v>
      </c>
      <c r="F43" s="20">
        <v>0</v>
      </c>
      <c r="G43" s="20">
        <f t="shared" si="2"/>
        <v>-6250</v>
      </c>
      <c r="H43" s="6">
        <f t="shared" si="0"/>
        <v>0</v>
      </c>
      <c r="I43" s="6">
        <f t="shared" si="1"/>
        <v>0</v>
      </c>
    </row>
    <row r="44" spans="2:9" x14ac:dyDescent="0.2">
      <c r="B44" s="19">
        <v>18050000</v>
      </c>
      <c r="C44" s="16" t="s">
        <v>32</v>
      </c>
      <c r="D44" s="20">
        <v>3306000</v>
      </c>
      <c r="E44" s="20">
        <v>756050</v>
      </c>
      <c r="F44" s="20">
        <v>946259.35</v>
      </c>
      <c r="G44" s="20">
        <f t="shared" si="2"/>
        <v>190209.34999999998</v>
      </c>
      <c r="H44" s="6">
        <f t="shared" si="0"/>
        <v>28.622484875983062</v>
      </c>
      <c r="I44" s="6">
        <f t="shared" si="1"/>
        <v>125.15830302228687</v>
      </c>
    </row>
    <row r="45" spans="2:9" x14ac:dyDescent="0.2">
      <c r="B45" s="19">
        <v>18050300</v>
      </c>
      <c r="C45" s="16" t="s">
        <v>33</v>
      </c>
      <c r="D45" s="20">
        <v>280000</v>
      </c>
      <c r="E45" s="20">
        <v>22000</v>
      </c>
      <c r="F45" s="20">
        <v>50163.519999999997</v>
      </c>
      <c r="G45" s="20">
        <f t="shared" si="2"/>
        <v>28163.519999999997</v>
      </c>
      <c r="H45" s="6">
        <f t="shared" si="0"/>
        <v>17.915542857142857</v>
      </c>
      <c r="I45" s="6">
        <f t="shared" si="1"/>
        <v>228.01599999999999</v>
      </c>
    </row>
    <row r="46" spans="2:9" x14ac:dyDescent="0.2">
      <c r="B46" s="19">
        <v>18050400</v>
      </c>
      <c r="C46" s="16" t="s">
        <v>34</v>
      </c>
      <c r="D46" s="20">
        <v>1806000</v>
      </c>
      <c r="E46" s="20">
        <v>509570</v>
      </c>
      <c r="F46" s="20">
        <v>397720.89</v>
      </c>
      <c r="G46" s="20">
        <f t="shared" si="2"/>
        <v>-111849.10999999999</v>
      </c>
      <c r="H46" s="6">
        <f t="shared" si="0"/>
        <v>22.022197674418607</v>
      </c>
      <c r="I46" s="6">
        <f t="shared" si="1"/>
        <v>78.050295347057329</v>
      </c>
    </row>
    <row r="47" spans="2:9" ht="63.75" x14ac:dyDescent="0.2">
      <c r="B47" s="19">
        <v>18050500</v>
      </c>
      <c r="C47" s="16" t="s">
        <v>35</v>
      </c>
      <c r="D47" s="20">
        <v>1220000</v>
      </c>
      <c r="E47" s="20">
        <v>224480</v>
      </c>
      <c r="F47" s="20">
        <v>498374.94</v>
      </c>
      <c r="G47" s="20">
        <f t="shared" si="2"/>
        <v>273894.94</v>
      </c>
      <c r="H47" s="6">
        <f t="shared" ref="H47:H91" si="3">IF(D47=0,0,F47/D47*100)</f>
        <v>40.850404918032787</v>
      </c>
      <c r="I47" s="6">
        <f t="shared" ref="I47:I91" si="4">IF(E47=0,0,F47/E47*100)</f>
        <v>222.01307020669992</v>
      </c>
    </row>
    <row r="48" spans="2:9" x14ac:dyDescent="0.2">
      <c r="B48" s="5">
        <v>20000000</v>
      </c>
      <c r="C48" s="18" t="s">
        <v>36</v>
      </c>
      <c r="D48" s="17">
        <v>281000</v>
      </c>
      <c r="E48" s="17">
        <v>70550</v>
      </c>
      <c r="F48" s="17">
        <v>189203.39</v>
      </c>
      <c r="G48" s="17">
        <f t="shared" si="2"/>
        <v>118653.39000000001</v>
      </c>
      <c r="H48" s="17">
        <f t="shared" si="3"/>
        <v>67.332167259786473</v>
      </c>
      <c r="I48" s="17">
        <f t="shared" si="4"/>
        <v>268.18340184266481</v>
      </c>
    </row>
    <row r="49" spans="2:9" x14ac:dyDescent="0.2">
      <c r="B49" s="19">
        <v>21000000</v>
      </c>
      <c r="C49" s="16" t="s">
        <v>37</v>
      </c>
      <c r="D49" s="20">
        <v>20000</v>
      </c>
      <c r="E49" s="20">
        <v>4800</v>
      </c>
      <c r="F49" s="20">
        <v>77673</v>
      </c>
      <c r="G49" s="20">
        <f t="shared" si="2"/>
        <v>72873</v>
      </c>
      <c r="H49" s="6">
        <f t="shared" si="3"/>
        <v>388.36500000000001</v>
      </c>
      <c r="I49" s="6">
        <f t="shared" si="4"/>
        <v>1618.1875000000002</v>
      </c>
    </row>
    <row r="50" spans="2:9" x14ac:dyDescent="0.2">
      <c r="B50" s="19">
        <v>21080000</v>
      </c>
      <c r="C50" s="16" t="s">
        <v>38</v>
      </c>
      <c r="D50" s="20">
        <v>20000</v>
      </c>
      <c r="E50" s="20">
        <v>4800</v>
      </c>
      <c r="F50" s="20">
        <v>77673</v>
      </c>
      <c r="G50" s="20">
        <f t="shared" si="2"/>
        <v>72873</v>
      </c>
      <c r="H50" s="6">
        <f t="shared" si="3"/>
        <v>388.36500000000001</v>
      </c>
      <c r="I50" s="6">
        <f t="shared" si="4"/>
        <v>1618.1875000000002</v>
      </c>
    </row>
    <row r="51" spans="2:9" x14ac:dyDescent="0.2">
      <c r="B51" s="19">
        <v>21081100</v>
      </c>
      <c r="C51" s="16" t="s">
        <v>39</v>
      </c>
      <c r="D51" s="20">
        <v>20000</v>
      </c>
      <c r="E51" s="20">
        <v>4800</v>
      </c>
      <c r="F51" s="20">
        <v>26673</v>
      </c>
      <c r="G51" s="20">
        <f t="shared" si="2"/>
        <v>21873</v>
      </c>
      <c r="H51" s="6">
        <f t="shared" si="3"/>
        <v>133.36500000000001</v>
      </c>
      <c r="I51" s="6">
        <f t="shared" si="4"/>
        <v>555.6875</v>
      </c>
    </row>
    <row r="52" spans="2:9" ht="38.25" x14ac:dyDescent="0.2">
      <c r="B52" s="19">
        <v>21081500</v>
      </c>
      <c r="C52" s="16" t="s">
        <v>81</v>
      </c>
      <c r="D52" s="20">
        <v>0</v>
      </c>
      <c r="E52" s="20">
        <v>0</v>
      </c>
      <c r="F52" s="20">
        <v>51000</v>
      </c>
      <c r="G52" s="20">
        <f t="shared" si="2"/>
        <v>51000</v>
      </c>
      <c r="H52" s="6">
        <f t="shared" si="3"/>
        <v>0</v>
      </c>
      <c r="I52" s="6">
        <f t="shared" si="4"/>
        <v>0</v>
      </c>
    </row>
    <row r="53" spans="2:9" ht="25.5" x14ac:dyDescent="0.2">
      <c r="B53" s="19">
        <v>22000000</v>
      </c>
      <c r="C53" s="16" t="s">
        <v>40</v>
      </c>
      <c r="D53" s="20">
        <v>261000</v>
      </c>
      <c r="E53" s="20">
        <v>65750</v>
      </c>
      <c r="F53" s="20">
        <v>93712.19</v>
      </c>
      <c r="G53" s="20">
        <f t="shared" si="2"/>
        <v>27962.190000000002</v>
      </c>
      <c r="H53" s="6">
        <f t="shared" si="3"/>
        <v>35.905053639846749</v>
      </c>
      <c r="I53" s="6">
        <f t="shared" si="4"/>
        <v>142.52804562737643</v>
      </c>
    </row>
    <row r="54" spans="2:9" x14ac:dyDescent="0.2">
      <c r="B54" s="19">
        <v>22010000</v>
      </c>
      <c r="C54" s="16" t="s">
        <v>41</v>
      </c>
      <c r="D54" s="20">
        <v>260000</v>
      </c>
      <c r="E54" s="20">
        <v>65500</v>
      </c>
      <c r="F54" s="20">
        <v>93684.42</v>
      </c>
      <c r="G54" s="20">
        <f t="shared" si="2"/>
        <v>28184.42</v>
      </c>
      <c r="H54" s="6">
        <f t="shared" si="3"/>
        <v>36.03246923076923</v>
      </c>
      <c r="I54" s="6">
        <f t="shared" si="4"/>
        <v>143.02964885496183</v>
      </c>
    </row>
    <row r="55" spans="2:9" x14ac:dyDescent="0.2">
      <c r="B55" s="19">
        <v>22012500</v>
      </c>
      <c r="C55" s="16" t="s">
        <v>42</v>
      </c>
      <c r="D55" s="20">
        <v>10000</v>
      </c>
      <c r="E55" s="20">
        <v>2500</v>
      </c>
      <c r="F55" s="20">
        <v>2039.42</v>
      </c>
      <c r="G55" s="20">
        <f t="shared" si="2"/>
        <v>-460.57999999999993</v>
      </c>
      <c r="H55" s="6">
        <f t="shared" si="3"/>
        <v>20.394200000000001</v>
      </c>
      <c r="I55" s="6">
        <f t="shared" si="4"/>
        <v>81.576800000000006</v>
      </c>
    </row>
    <row r="56" spans="2:9" ht="25.5" x14ac:dyDescent="0.2">
      <c r="B56" s="19">
        <v>22012600</v>
      </c>
      <c r="C56" s="16" t="s">
        <v>78</v>
      </c>
      <c r="D56" s="20">
        <v>250000</v>
      </c>
      <c r="E56" s="20">
        <v>63000</v>
      </c>
      <c r="F56" s="20">
        <v>91645</v>
      </c>
      <c r="G56" s="20">
        <f t="shared" si="2"/>
        <v>28645</v>
      </c>
      <c r="H56" s="6">
        <f t="shared" si="3"/>
        <v>36.658000000000001</v>
      </c>
      <c r="I56" s="6">
        <f t="shared" si="4"/>
        <v>145.46825396825395</v>
      </c>
    </row>
    <row r="57" spans="2:9" x14ac:dyDescent="0.2">
      <c r="B57" s="19">
        <v>22090000</v>
      </c>
      <c r="C57" s="16" t="s">
        <v>43</v>
      </c>
      <c r="D57" s="20">
        <v>1000</v>
      </c>
      <c r="E57" s="20">
        <v>250</v>
      </c>
      <c r="F57" s="20">
        <v>27.77</v>
      </c>
      <c r="G57" s="20">
        <f t="shared" si="2"/>
        <v>-222.23</v>
      </c>
      <c r="H57" s="6">
        <f t="shared" si="3"/>
        <v>2.7770000000000001</v>
      </c>
      <c r="I57" s="6">
        <f t="shared" si="4"/>
        <v>11.108000000000001</v>
      </c>
    </row>
    <row r="58" spans="2:9" ht="38.25" x14ac:dyDescent="0.2">
      <c r="B58" s="19">
        <v>22090100</v>
      </c>
      <c r="C58" s="16" t="s">
        <v>44</v>
      </c>
      <c r="D58" s="20">
        <v>1000</v>
      </c>
      <c r="E58" s="20">
        <v>250</v>
      </c>
      <c r="F58" s="20">
        <v>27.77</v>
      </c>
      <c r="G58" s="20">
        <f t="shared" ref="G58" si="5">F58-E58</f>
        <v>-222.23</v>
      </c>
      <c r="H58" s="6">
        <f t="shared" ref="H58:H59" si="6">IF(D58=0,0,F58/D58*100)</f>
        <v>2.7770000000000001</v>
      </c>
      <c r="I58" s="6">
        <f t="shared" ref="I58:I59" si="7">IF(E58=0,0,F58/E58*100)</f>
        <v>11.108000000000001</v>
      </c>
    </row>
    <row r="59" spans="2:9" x14ac:dyDescent="0.2">
      <c r="B59" s="19">
        <v>24000000</v>
      </c>
      <c r="C59" s="16" t="s">
        <v>68</v>
      </c>
      <c r="D59" s="20">
        <v>0</v>
      </c>
      <c r="E59" s="20">
        <v>0</v>
      </c>
      <c r="F59" s="20">
        <v>17818.2</v>
      </c>
      <c r="G59" s="20">
        <v>17818.2</v>
      </c>
      <c r="H59" s="6">
        <f t="shared" si="6"/>
        <v>0</v>
      </c>
      <c r="I59" s="6">
        <f t="shared" si="7"/>
        <v>0</v>
      </c>
    </row>
    <row r="60" spans="2:9" x14ac:dyDescent="0.2">
      <c r="B60" s="19">
        <v>24060000</v>
      </c>
      <c r="C60" s="16" t="s">
        <v>38</v>
      </c>
      <c r="D60" s="20">
        <v>0</v>
      </c>
      <c r="E60" s="20">
        <v>0</v>
      </c>
      <c r="F60" s="20">
        <v>17818.2</v>
      </c>
      <c r="G60" s="20">
        <v>17818.2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38</v>
      </c>
      <c r="D61" s="20">
        <v>0</v>
      </c>
      <c r="E61" s="20">
        <v>0</v>
      </c>
      <c r="F61" s="20">
        <v>17818.2</v>
      </c>
      <c r="G61" s="20">
        <v>17818.2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45</v>
      </c>
      <c r="D62" s="17">
        <v>42318760</v>
      </c>
      <c r="E62" s="17">
        <v>12064100</v>
      </c>
      <c r="F62" s="17">
        <v>12063500</v>
      </c>
      <c r="G62" s="17">
        <f>F62-E62</f>
        <v>-600</v>
      </c>
      <c r="H62" s="17">
        <f t="shared" si="3"/>
        <v>28.506270032486775</v>
      </c>
      <c r="I62" s="17">
        <f t="shared" si="4"/>
        <v>99.995026566424343</v>
      </c>
    </row>
    <row r="63" spans="2:9" x14ac:dyDescent="0.2">
      <c r="B63" s="19">
        <v>41000000</v>
      </c>
      <c r="C63" s="16" t="s">
        <v>46</v>
      </c>
      <c r="D63" s="20">
        <v>42318760</v>
      </c>
      <c r="E63" s="20">
        <v>12064100</v>
      </c>
      <c r="F63" s="17">
        <v>12063500</v>
      </c>
      <c r="G63" s="20">
        <f t="shared" si="2"/>
        <v>-600</v>
      </c>
      <c r="H63" s="6">
        <f t="shared" si="3"/>
        <v>28.506270032486775</v>
      </c>
      <c r="I63" s="6">
        <f t="shared" si="4"/>
        <v>99.995026566424343</v>
      </c>
    </row>
    <row r="64" spans="2:9" x14ac:dyDescent="0.2">
      <c r="B64" s="19">
        <v>41020000</v>
      </c>
      <c r="C64" s="16" t="s">
        <v>47</v>
      </c>
      <c r="D64" s="20">
        <v>26524500</v>
      </c>
      <c r="E64" s="20">
        <v>8360400</v>
      </c>
      <c r="F64" s="20">
        <v>8360400</v>
      </c>
      <c r="G64" s="20">
        <f t="shared" si="2"/>
        <v>0</v>
      </c>
      <c r="H64" s="6">
        <f t="shared" si="3"/>
        <v>31.519538539840525</v>
      </c>
      <c r="I64" s="6">
        <f t="shared" si="4"/>
        <v>100</v>
      </c>
    </row>
    <row r="65" spans="2:9" x14ac:dyDescent="0.2">
      <c r="B65" s="35">
        <v>41020100</v>
      </c>
      <c r="C65" s="16" t="s">
        <v>48</v>
      </c>
      <c r="D65" s="20">
        <v>20021500</v>
      </c>
      <c r="E65" s="20">
        <v>5005500</v>
      </c>
      <c r="F65" s="20">
        <v>5005500</v>
      </c>
      <c r="G65" s="20">
        <f t="shared" ref="G65" si="8">F65-E65</f>
        <v>0</v>
      </c>
      <c r="H65" s="6">
        <f t="shared" ref="H65" si="9">IF(D65=0,0,F65/D65*100)</f>
        <v>25.000624328846488</v>
      </c>
      <c r="I65" s="6">
        <f t="shared" ref="I65" si="10">IF(E65=0,0,F65/E65*100)</f>
        <v>100</v>
      </c>
    </row>
    <row r="66" spans="2:9" ht="78" customHeight="1" x14ac:dyDescent="0.2">
      <c r="B66" s="33">
        <v>41021400</v>
      </c>
      <c r="C66" s="16" t="s">
        <v>94</v>
      </c>
      <c r="D66" s="20">
        <v>6503000</v>
      </c>
      <c r="E66" s="20">
        <v>3354900</v>
      </c>
      <c r="F66" s="20">
        <v>3354900</v>
      </c>
      <c r="G66" s="20">
        <v>0</v>
      </c>
      <c r="H66" s="6">
        <v>51.59</v>
      </c>
      <c r="I66" s="6">
        <v>100</v>
      </c>
    </row>
    <row r="67" spans="2:9" x14ac:dyDescent="0.2">
      <c r="B67" s="19">
        <v>41030000</v>
      </c>
      <c r="C67" s="16" t="s">
        <v>49</v>
      </c>
      <c r="D67" s="20">
        <v>15773400</v>
      </c>
      <c r="E67" s="20">
        <v>3698700</v>
      </c>
      <c r="F67" s="20">
        <v>3698700</v>
      </c>
      <c r="G67" s="20">
        <f t="shared" si="2"/>
        <v>0</v>
      </c>
      <c r="H67" s="6">
        <f t="shared" si="3"/>
        <v>23.44897105253148</v>
      </c>
      <c r="I67" s="6">
        <f t="shared" si="4"/>
        <v>100</v>
      </c>
    </row>
    <row r="68" spans="2:9" ht="25.5" x14ac:dyDescent="0.2">
      <c r="B68" s="19">
        <v>41033900</v>
      </c>
      <c r="C68" s="16" t="s">
        <v>50</v>
      </c>
      <c r="D68" s="20">
        <v>15773400</v>
      </c>
      <c r="E68" s="20">
        <v>3698700</v>
      </c>
      <c r="F68" s="20">
        <v>3698700</v>
      </c>
      <c r="G68" s="20">
        <f t="shared" si="2"/>
        <v>0</v>
      </c>
      <c r="H68" s="6">
        <f t="shared" si="3"/>
        <v>23.44897105253148</v>
      </c>
      <c r="I68" s="6">
        <f t="shared" si="4"/>
        <v>100</v>
      </c>
    </row>
    <row r="69" spans="2:9" ht="25.5" x14ac:dyDescent="0.2">
      <c r="B69" s="19">
        <v>41050000</v>
      </c>
      <c r="C69" s="16" t="s">
        <v>51</v>
      </c>
      <c r="D69" s="20">
        <v>20860</v>
      </c>
      <c r="E69" s="20">
        <v>5000</v>
      </c>
      <c r="F69" s="20">
        <v>4400</v>
      </c>
      <c r="G69" s="20">
        <f t="shared" si="2"/>
        <v>-600</v>
      </c>
      <c r="H69" s="6">
        <f t="shared" si="3"/>
        <v>21.09300095877277</v>
      </c>
      <c r="I69" s="6">
        <f t="shared" si="4"/>
        <v>88</v>
      </c>
    </row>
    <row r="70" spans="2:9" ht="51" x14ac:dyDescent="0.2">
      <c r="B70" s="19">
        <v>41051200</v>
      </c>
      <c r="C70" s="16" t="s">
        <v>52</v>
      </c>
      <c r="D70" s="20">
        <v>13560</v>
      </c>
      <c r="E70" s="20">
        <v>3300</v>
      </c>
      <c r="F70" s="20">
        <v>3300</v>
      </c>
      <c r="G70" s="20">
        <v>3300</v>
      </c>
      <c r="H70" s="6">
        <f t="shared" si="3"/>
        <v>24.336283185840706</v>
      </c>
      <c r="I70" s="6">
        <f t="shared" si="4"/>
        <v>100</v>
      </c>
    </row>
    <row r="71" spans="2:9" x14ac:dyDescent="0.2">
      <c r="B71" s="19">
        <v>41053900</v>
      </c>
      <c r="C71" s="16" t="s">
        <v>53</v>
      </c>
      <c r="D71" s="20">
        <v>7300</v>
      </c>
      <c r="E71" s="20">
        <v>1700</v>
      </c>
      <c r="F71" s="20">
        <v>1100</v>
      </c>
      <c r="G71" s="20">
        <f t="shared" si="2"/>
        <v>-600</v>
      </c>
      <c r="H71" s="6">
        <f t="shared" si="3"/>
        <v>15.068493150684931</v>
      </c>
      <c r="I71" s="6">
        <f t="shared" si="4"/>
        <v>64.705882352941174</v>
      </c>
    </row>
    <row r="72" spans="2:9" x14ac:dyDescent="0.2">
      <c r="B72" s="47" t="s">
        <v>54</v>
      </c>
      <c r="C72" s="48"/>
      <c r="D72" s="10">
        <v>21646330</v>
      </c>
      <c r="E72" s="10">
        <v>4421612</v>
      </c>
      <c r="F72" s="10">
        <v>7450276.0899999999</v>
      </c>
      <c r="G72" s="10">
        <f t="shared" si="2"/>
        <v>3028664.09</v>
      </c>
      <c r="H72" s="10">
        <f t="shared" si="3"/>
        <v>34.418195093579371</v>
      </c>
      <c r="I72" s="10">
        <f t="shared" si="4"/>
        <v>168.49683079383718</v>
      </c>
    </row>
    <row r="73" spans="2:9" x14ac:dyDescent="0.2">
      <c r="B73" s="47" t="s">
        <v>75</v>
      </c>
      <c r="C73" s="48"/>
      <c r="D73" s="10">
        <v>63965090</v>
      </c>
      <c r="E73" s="10">
        <v>16485712</v>
      </c>
      <c r="F73" s="10">
        <v>19513776.09</v>
      </c>
      <c r="G73" s="10">
        <f t="shared" si="2"/>
        <v>3028064.09</v>
      </c>
      <c r="H73" s="10">
        <f t="shared" si="3"/>
        <v>30.506915709803582</v>
      </c>
      <c r="I73" s="10">
        <f t="shared" si="4"/>
        <v>118.36780898513817</v>
      </c>
    </row>
    <row r="74" spans="2:9" ht="15" x14ac:dyDescent="0.2">
      <c r="B74" s="9"/>
      <c r="C74" s="24" t="s">
        <v>72</v>
      </c>
      <c r="D74" s="25"/>
      <c r="E74" s="26"/>
      <c r="F74" s="26"/>
      <c r="G74" s="7"/>
      <c r="H74" s="7"/>
      <c r="I74" s="7"/>
    </row>
    <row r="75" spans="2:9" x14ac:dyDescent="0.2">
      <c r="B75" s="5">
        <v>10000000</v>
      </c>
      <c r="C75" s="5" t="s">
        <v>4</v>
      </c>
      <c r="D75" s="17">
        <v>15000</v>
      </c>
      <c r="E75" s="17">
        <v>3750</v>
      </c>
      <c r="F75" s="17">
        <v>2131.8200000000002</v>
      </c>
      <c r="G75" s="17">
        <f t="shared" ref="G75:G91" si="11">F75-E75</f>
        <v>-1618.1799999999998</v>
      </c>
      <c r="H75" s="17">
        <f t="shared" si="3"/>
        <v>14.212133333333336</v>
      </c>
      <c r="I75" s="17">
        <f t="shared" si="4"/>
        <v>56.848533333333343</v>
      </c>
    </row>
    <row r="76" spans="2:9" x14ac:dyDescent="0.2">
      <c r="B76" s="19">
        <v>19000000</v>
      </c>
      <c r="C76" s="19" t="s">
        <v>64</v>
      </c>
      <c r="D76" s="20">
        <v>15000</v>
      </c>
      <c r="E76" s="20">
        <v>3750</v>
      </c>
      <c r="F76" s="32">
        <v>2131.8200000000002</v>
      </c>
      <c r="G76" s="6">
        <f t="shared" si="11"/>
        <v>-1618.1799999999998</v>
      </c>
      <c r="H76" s="6">
        <f t="shared" si="3"/>
        <v>14.212133333333336</v>
      </c>
      <c r="I76" s="6">
        <f t="shared" si="4"/>
        <v>56.848533333333343</v>
      </c>
    </row>
    <row r="77" spans="2:9" x14ac:dyDescent="0.2">
      <c r="B77" s="19">
        <v>19010000</v>
      </c>
      <c r="C77" s="19" t="s">
        <v>65</v>
      </c>
      <c r="D77" s="20">
        <v>15000</v>
      </c>
      <c r="E77" s="20">
        <v>3750</v>
      </c>
      <c r="F77" s="32">
        <v>2131.8200000000002</v>
      </c>
      <c r="G77" s="6">
        <f t="shared" si="11"/>
        <v>-1618.1799999999998</v>
      </c>
      <c r="H77" s="6">
        <f t="shared" si="3"/>
        <v>14.212133333333336</v>
      </c>
      <c r="I77" s="6">
        <f t="shared" si="4"/>
        <v>56.848533333333343</v>
      </c>
    </row>
    <row r="78" spans="2:9" x14ac:dyDescent="0.2">
      <c r="B78" s="19">
        <v>19010100</v>
      </c>
      <c r="C78" s="19" t="s">
        <v>66</v>
      </c>
      <c r="D78" s="20">
        <v>14000</v>
      </c>
      <c r="E78" s="20">
        <v>3500</v>
      </c>
      <c r="F78" s="20">
        <v>1754.38</v>
      </c>
      <c r="G78" s="6">
        <f t="shared" si="11"/>
        <v>-1745.62</v>
      </c>
      <c r="H78" s="6">
        <f t="shared" si="3"/>
        <v>12.531285714285714</v>
      </c>
      <c r="I78" s="6">
        <f t="shared" si="4"/>
        <v>50.125142857142855</v>
      </c>
    </row>
    <row r="79" spans="2:9" x14ac:dyDescent="0.2">
      <c r="B79" s="19">
        <v>19010300</v>
      </c>
      <c r="C79" s="19" t="s">
        <v>67</v>
      </c>
      <c r="D79" s="20">
        <v>1000</v>
      </c>
      <c r="E79" s="20">
        <v>250</v>
      </c>
      <c r="F79" s="20">
        <v>377.44</v>
      </c>
      <c r="G79" s="6">
        <f t="shared" si="11"/>
        <v>127.44</v>
      </c>
      <c r="H79" s="6">
        <f t="shared" si="3"/>
        <v>37.744</v>
      </c>
      <c r="I79" s="6">
        <f t="shared" si="4"/>
        <v>150.976</v>
      </c>
    </row>
    <row r="80" spans="2:9" x14ac:dyDescent="0.2">
      <c r="B80" s="5">
        <v>20000000</v>
      </c>
      <c r="C80" s="5" t="s">
        <v>36</v>
      </c>
      <c r="D80" s="17">
        <v>1622733.83</v>
      </c>
      <c r="E80" s="17">
        <v>400126.16</v>
      </c>
      <c r="F80" s="17">
        <v>1091493.67</v>
      </c>
      <c r="G80" s="17">
        <f t="shared" si="11"/>
        <v>691367.51</v>
      </c>
      <c r="H80" s="17">
        <f t="shared" si="3"/>
        <v>67.262643436724304</v>
      </c>
      <c r="I80" s="17">
        <f t="shared" si="4"/>
        <v>272.78738036023441</v>
      </c>
    </row>
    <row r="81" spans="2:9" x14ac:dyDescent="0.2">
      <c r="B81" s="19">
        <v>25000000</v>
      </c>
      <c r="C81" s="19" t="s">
        <v>69</v>
      </c>
      <c r="D81" s="20">
        <v>1622733.83</v>
      </c>
      <c r="E81" s="20">
        <v>400126.16</v>
      </c>
      <c r="F81" s="20">
        <v>1091493.67</v>
      </c>
      <c r="G81" s="32">
        <f t="shared" si="11"/>
        <v>691367.51</v>
      </c>
      <c r="H81" s="32">
        <f t="shared" si="3"/>
        <v>67.262643436724304</v>
      </c>
      <c r="I81" s="32">
        <f t="shared" si="4"/>
        <v>272.78738036023441</v>
      </c>
    </row>
    <row r="82" spans="2:9" x14ac:dyDescent="0.2">
      <c r="B82" s="19">
        <v>25010000</v>
      </c>
      <c r="C82" s="19" t="s">
        <v>70</v>
      </c>
      <c r="D82" s="20">
        <v>587850</v>
      </c>
      <c r="E82" s="20">
        <v>144949.32</v>
      </c>
      <c r="F82" s="20">
        <v>65960.72</v>
      </c>
      <c r="G82" s="32">
        <f t="shared" si="11"/>
        <v>-78988.600000000006</v>
      </c>
      <c r="H82" s="32">
        <f t="shared" si="3"/>
        <v>11.220671940120781</v>
      </c>
      <c r="I82" s="32">
        <f t="shared" si="4"/>
        <v>45.506056875603143</v>
      </c>
    </row>
    <row r="83" spans="2:9" x14ac:dyDescent="0.2">
      <c r="B83" s="30">
        <v>25010100</v>
      </c>
      <c r="C83" s="30" t="s">
        <v>71</v>
      </c>
      <c r="D83" s="20">
        <v>587850</v>
      </c>
      <c r="E83" s="20">
        <v>144949.32</v>
      </c>
      <c r="F83" s="20">
        <v>65959.72</v>
      </c>
      <c r="G83" s="32">
        <f t="shared" ref="G83" si="12">F83-E83</f>
        <v>-78989.600000000006</v>
      </c>
      <c r="H83" s="32">
        <f t="shared" si="3"/>
        <v>11.220501828697797</v>
      </c>
      <c r="I83" s="32">
        <f t="shared" si="4"/>
        <v>45.505366979300071</v>
      </c>
    </row>
    <row r="84" spans="2:9" x14ac:dyDescent="0.2">
      <c r="B84" s="30">
        <v>25010200</v>
      </c>
      <c r="C84" s="30" t="s">
        <v>82</v>
      </c>
      <c r="D84" s="20">
        <v>0</v>
      </c>
      <c r="E84" s="20">
        <v>0</v>
      </c>
      <c r="F84" s="20">
        <v>0</v>
      </c>
      <c r="G84" s="32">
        <f t="shared" si="11"/>
        <v>0</v>
      </c>
      <c r="H84" s="32">
        <f t="shared" si="3"/>
        <v>0</v>
      </c>
      <c r="I84" s="32">
        <f t="shared" si="4"/>
        <v>0</v>
      </c>
    </row>
    <row r="85" spans="2:9" x14ac:dyDescent="0.2">
      <c r="B85" s="31">
        <v>25010300</v>
      </c>
      <c r="C85" s="31" t="s">
        <v>86</v>
      </c>
      <c r="D85" s="20">
        <v>0</v>
      </c>
      <c r="E85" s="20">
        <v>0</v>
      </c>
      <c r="F85" s="20">
        <v>1</v>
      </c>
      <c r="G85" s="32">
        <f t="shared" si="11"/>
        <v>1</v>
      </c>
      <c r="H85" s="32">
        <f t="shared" si="3"/>
        <v>0</v>
      </c>
      <c r="I85" s="32">
        <f t="shared" si="4"/>
        <v>0</v>
      </c>
    </row>
    <row r="86" spans="2:9" x14ac:dyDescent="0.2">
      <c r="B86" s="31">
        <v>25020000</v>
      </c>
      <c r="C86" s="31" t="s">
        <v>83</v>
      </c>
      <c r="D86" s="20">
        <v>1034883.83</v>
      </c>
      <c r="E86" s="20">
        <v>255176.84</v>
      </c>
      <c r="F86" s="20">
        <v>1025532.95</v>
      </c>
      <c r="G86" s="32">
        <f t="shared" si="11"/>
        <v>770356.11</v>
      </c>
      <c r="H86" s="32">
        <f t="shared" si="3"/>
        <v>99.096431915454701</v>
      </c>
      <c r="I86" s="32">
        <f t="shared" si="4"/>
        <v>401.89107679207876</v>
      </c>
    </row>
    <row r="87" spans="2:9" x14ac:dyDescent="0.2">
      <c r="B87" s="31">
        <v>25020100</v>
      </c>
      <c r="C87" s="31" t="s">
        <v>84</v>
      </c>
      <c r="D87" s="20">
        <v>797883.83</v>
      </c>
      <c r="E87" s="20">
        <v>196738.48</v>
      </c>
      <c r="F87" s="20">
        <v>788532.95</v>
      </c>
      <c r="G87" s="32">
        <f t="shared" si="11"/>
        <v>591794.47</v>
      </c>
      <c r="H87" s="32">
        <f t="shared" si="3"/>
        <v>98.828039916537719</v>
      </c>
      <c r="I87" s="32">
        <f t="shared" si="4"/>
        <v>400.80260353744723</v>
      </c>
    </row>
    <row r="88" spans="2:9" x14ac:dyDescent="0.2">
      <c r="B88" s="31">
        <v>25020200</v>
      </c>
      <c r="C88" s="31" t="s">
        <v>85</v>
      </c>
      <c r="D88" s="20">
        <v>237000</v>
      </c>
      <c r="E88" s="20">
        <v>58438.36</v>
      </c>
      <c r="F88" s="20">
        <v>237000</v>
      </c>
      <c r="G88" s="32">
        <f t="shared" si="11"/>
        <v>178561.64</v>
      </c>
      <c r="H88" s="32">
        <f t="shared" si="3"/>
        <v>100</v>
      </c>
      <c r="I88" s="32">
        <f t="shared" si="4"/>
        <v>405.55552893681482</v>
      </c>
    </row>
    <row r="89" spans="2:9" x14ac:dyDescent="0.2">
      <c r="B89" s="37" t="s">
        <v>54</v>
      </c>
      <c r="C89" s="38"/>
      <c r="D89" s="7">
        <v>1637733.83</v>
      </c>
      <c r="E89" s="7">
        <v>403876.16</v>
      </c>
      <c r="F89" s="7">
        <v>1093625.49</v>
      </c>
      <c r="G89" s="7">
        <f t="shared" si="11"/>
        <v>689749.33000000007</v>
      </c>
      <c r="H89" s="7">
        <f t="shared" si="3"/>
        <v>66.776753949083414</v>
      </c>
      <c r="I89" s="7">
        <f t="shared" si="4"/>
        <v>270.78238289677705</v>
      </c>
    </row>
    <row r="90" spans="2:9" x14ac:dyDescent="0.2">
      <c r="B90" s="8" t="s">
        <v>73</v>
      </c>
      <c r="C90" s="9"/>
      <c r="D90" s="7">
        <v>1637733.83</v>
      </c>
      <c r="E90" s="7">
        <v>403876.16</v>
      </c>
      <c r="F90" s="7">
        <v>1093625.49</v>
      </c>
      <c r="G90" s="7">
        <f t="shared" ref="G90" si="13">F90-E90</f>
        <v>689749.33000000007</v>
      </c>
      <c r="H90" s="7">
        <f t="shared" ref="H90" si="14">IF(D90=0,0,F90/D90*100)</f>
        <v>66.776753949083414</v>
      </c>
      <c r="I90" s="7">
        <f t="shared" ref="I90" si="15">IF(E90=0,0,F90/E90*100)</f>
        <v>270.78238289677705</v>
      </c>
    </row>
    <row r="91" spans="2:9" ht="15" x14ac:dyDescent="0.25">
      <c r="B91" s="39" t="s">
        <v>74</v>
      </c>
      <c r="C91" s="39"/>
      <c r="D91" s="28">
        <f>D73+D90</f>
        <v>65602823.829999998</v>
      </c>
      <c r="E91" s="28">
        <f>E73+E90</f>
        <v>16889588.16</v>
      </c>
      <c r="F91" s="28">
        <f>F73+F90</f>
        <v>20607401.579999998</v>
      </c>
      <c r="G91" s="27">
        <f t="shared" si="11"/>
        <v>3717813.4199999981</v>
      </c>
      <c r="H91" s="27">
        <f t="shared" si="3"/>
        <v>31.412369737926259</v>
      </c>
      <c r="I91" s="27">
        <f t="shared" si="4"/>
        <v>122.01245752578491</v>
      </c>
    </row>
    <row r="93" spans="2:9" x14ac:dyDescent="0.2">
      <c r="C93" s="34" t="s">
        <v>88</v>
      </c>
      <c r="E93" s="34" t="s">
        <v>90</v>
      </c>
      <c r="F93" s="34" t="s">
        <v>89</v>
      </c>
    </row>
  </sheetData>
  <mergeCells count="15">
    <mergeCell ref="F1:I1"/>
    <mergeCell ref="F2:I2"/>
    <mergeCell ref="B89:C89"/>
    <mergeCell ref="B91:C91"/>
    <mergeCell ref="E7:E8"/>
    <mergeCell ref="F7:F8"/>
    <mergeCell ref="G7:G8"/>
    <mergeCell ref="H7:I7"/>
    <mergeCell ref="B4:I4"/>
    <mergeCell ref="B5:I5"/>
    <mergeCell ref="B72:C72"/>
    <mergeCell ref="B73:C73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1 кв</vt:lpstr>
      <vt:lpstr>'Доходи 1 кв'!Заголовки_для_печати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2023-02-03T08:28:11Z</cp:lastPrinted>
  <dcterms:created xsi:type="dcterms:W3CDTF">2021-05-14T09:52:51Z</dcterms:created>
  <dcterms:modified xsi:type="dcterms:W3CDTF">2023-04-10T13:15:40Z</dcterms:modified>
</cp:coreProperties>
</file>