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иконання  9 міс 2023рік\"/>
    </mc:Choice>
  </mc:AlternateContent>
  <bookViews>
    <workbookView xWindow="-120" yWindow="-120" windowWidth="29040" windowHeight="15840"/>
  </bookViews>
  <sheets>
    <sheet name="Доходи 9 міс" sheetId="1" r:id="rId1"/>
  </sheets>
  <definedNames>
    <definedName name="_xlnm.Print_Titles" localSheetId="0">'Доходи 9 міс'!$A:$C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0" i="1" l="1"/>
  <c r="H90" i="1"/>
  <c r="I90" i="1"/>
  <c r="G83" i="1" l="1"/>
  <c r="H83" i="1"/>
  <c r="I83" i="1"/>
  <c r="G82" i="1"/>
  <c r="H82" i="1"/>
  <c r="I82" i="1"/>
  <c r="G51" i="1" l="1"/>
  <c r="H51" i="1"/>
  <c r="I51" i="1"/>
  <c r="G63" i="1" l="1"/>
  <c r="I66" i="1" l="1"/>
  <c r="H66" i="1"/>
  <c r="G66" i="1"/>
  <c r="G92" i="1" l="1"/>
  <c r="H92" i="1"/>
  <c r="I92" i="1"/>
  <c r="G91" i="1"/>
  <c r="H91" i="1"/>
  <c r="I91" i="1"/>
  <c r="G89" i="1"/>
  <c r="H89" i="1"/>
  <c r="I89" i="1"/>
  <c r="I95" i="1" l="1"/>
  <c r="H95" i="1"/>
  <c r="G95" i="1"/>
  <c r="G87" i="1"/>
  <c r="H60" i="1" l="1"/>
  <c r="I60" i="1"/>
  <c r="I59" i="1" l="1"/>
  <c r="H59" i="1"/>
  <c r="G59" i="1"/>
  <c r="G53" i="1"/>
  <c r="H53" i="1"/>
  <c r="I53" i="1"/>
  <c r="G47" i="1" l="1"/>
  <c r="G31" i="1" l="1"/>
  <c r="H31" i="1"/>
  <c r="I31" i="1"/>
  <c r="H30" i="1"/>
  <c r="I30" i="1"/>
  <c r="F96" i="1" l="1"/>
  <c r="E96" i="1"/>
  <c r="D96" i="1"/>
  <c r="H96" i="1" s="1"/>
  <c r="I76" i="1"/>
  <c r="I77" i="1"/>
  <c r="I78" i="1"/>
  <c r="I81" i="1"/>
  <c r="I85" i="1"/>
  <c r="I86" i="1"/>
  <c r="I87" i="1"/>
  <c r="I88" i="1"/>
  <c r="I93" i="1"/>
  <c r="I94" i="1"/>
  <c r="H76" i="1"/>
  <c r="H77" i="1"/>
  <c r="H78" i="1"/>
  <c r="H81" i="1"/>
  <c r="H85" i="1"/>
  <c r="H86" i="1"/>
  <c r="H87" i="1"/>
  <c r="H88" i="1"/>
  <c r="H93" i="1"/>
  <c r="H94" i="1"/>
  <c r="G76" i="1"/>
  <c r="G77" i="1"/>
  <c r="G78" i="1"/>
  <c r="G81" i="1"/>
  <c r="G85" i="1"/>
  <c r="G86" i="1"/>
  <c r="G88" i="1"/>
  <c r="G93" i="1"/>
  <c r="G94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2" i="1"/>
  <c r="I54" i="1"/>
  <c r="I55" i="1"/>
  <c r="I56" i="1"/>
  <c r="I57" i="1"/>
  <c r="I58" i="1"/>
  <c r="I62" i="1"/>
  <c r="I63" i="1"/>
  <c r="I64" i="1"/>
  <c r="I65" i="1"/>
  <c r="I68" i="1"/>
  <c r="I69" i="1"/>
  <c r="I70" i="1"/>
  <c r="I71" i="1"/>
  <c r="I72" i="1"/>
  <c r="I73" i="1"/>
  <c r="I74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2" i="1"/>
  <c r="H54" i="1"/>
  <c r="H55" i="1"/>
  <c r="H56" i="1"/>
  <c r="H57" i="1"/>
  <c r="H58" i="1"/>
  <c r="H62" i="1"/>
  <c r="H63" i="1"/>
  <c r="H64" i="1"/>
  <c r="H65" i="1"/>
  <c r="H68" i="1"/>
  <c r="H69" i="1"/>
  <c r="H70" i="1"/>
  <c r="H71" i="1"/>
  <c r="H72" i="1"/>
  <c r="H73" i="1"/>
  <c r="H74" i="1"/>
  <c r="G12" i="1"/>
  <c r="G13" i="1"/>
  <c r="G14" i="1"/>
  <c r="G15" i="1"/>
  <c r="G16" i="1"/>
  <c r="G17" i="1"/>
  <c r="G18" i="1"/>
  <c r="G19" i="1"/>
  <c r="G20" i="1"/>
  <c r="G21" i="1"/>
  <c r="G22" i="1"/>
  <c r="G23" i="1"/>
  <c r="G25" i="1"/>
  <c r="G26" i="1"/>
  <c r="G27" i="1"/>
  <c r="G28" i="1"/>
  <c r="G29" i="1"/>
  <c r="G32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2" i="1"/>
  <c r="G54" i="1"/>
  <c r="G55" i="1"/>
  <c r="G56" i="1"/>
  <c r="G57" i="1"/>
  <c r="G58" i="1"/>
  <c r="G64" i="1"/>
  <c r="G65" i="1"/>
  <c r="G68" i="1"/>
  <c r="G69" i="1"/>
  <c r="G70" i="1"/>
  <c r="G72" i="1"/>
  <c r="G73" i="1"/>
  <c r="G74" i="1"/>
  <c r="G11" i="1"/>
  <c r="I96" i="1" l="1"/>
  <c r="G96" i="1"/>
</calcChain>
</file>

<file path=xl/sharedStrings.xml><?xml version="1.0" encoding="utf-8"?>
<sst xmlns="http://schemas.openxmlformats.org/spreadsheetml/2006/main" count="107" uniqueCount="98">
  <si>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</si>
  <si>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</si>
  <si>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</si>
  <si>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</si>
  <si>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</si>
  <si>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</si>
  <si>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</si>
  <si>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</si>
  <si>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</si>
  <si>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</si>
  <si>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</si>
  <si>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</si>
  <si>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</si>
  <si>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</si>
  <si>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</si>
  <si>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</si>
  <si>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</si>
  <si>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</si>
  <si>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</si>
  <si>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</si>
  <si>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</si>
  <si>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</si>
  <si>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</si>
  <si>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</si>
  <si>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</si>
  <si>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</si>
  <si>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</si>
  <si>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</si>
  <si>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</si>
  <si>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</si>
  <si>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</si>
  <si>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</si>
  <si>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</si>
  <si>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</si>
  <si>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</si>
  <si>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</si>
  <si>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</si>
  <si>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</si>
  <si>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</si>
  <si>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</si>
  <si>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</si>
  <si>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</si>
  <si>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</si>
  <si>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</si>
  <si>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</si>
  <si>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</si>
  <si>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</si>
  <si>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</si>
  <si>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</si>
  <si>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</si>
  <si>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</si>
  <si>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</si>
  <si>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</si>
  <si>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</si>
  <si>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</si>
  <si>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Загальний фонд</t>
  </si>
  <si>
    <t>Бюджет на звітний період з урахуванням змін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</si>
  <si>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</si>
  <si>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</si>
  <si>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</si>
  <si>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</si>
  <si>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</si>
  <si>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</si>
  <si>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</si>
  <si>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</si>
  <si>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</si>
  <si>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</si>
  <si>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Інші неподаткові надходження  </t>
  </si>
  <si>
    <t>Власні надходження бюджетних установ  </t>
  </si>
  <si>
    <t>Плата за послуги, що надаються бюджетними установами згідно з їх основною діяльністю </t>
  </si>
  <si>
    <t>Спеціальний фонд</t>
  </si>
  <si>
    <t>Всього доходів спеціального фонду</t>
  </si>
  <si>
    <t>Всього доходів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</si>
  <si>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</si>
  <si>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</si>
  <si>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</si>
  <si>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</si>
  <si>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</si>
  <si>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</si>
  <si>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</si>
  <si>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бюджетних установ від додаткової (господарської) діяльності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</si>
  <si>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</si>
  <si>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</si>
  <si>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</si>
  <si>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Плата за оренду майна бюджетних установ, що здають</t>
  </si>
  <si>
    <t>Додаток №1 до  рішення ____ сесії восьмого скликання Березнянської селищної ради №   від __ ___________2023 року</t>
  </si>
  <si>
    <t>Начальник фінансового відділу</t>
  </si>
  <si>
    <t>РОМАНЧЕНКО</t>
  </si>
  <si>
    <t xml:space="preserve">               Ольга</t>
  </si>
  <si>
    <t>Бюджет на 2023 рік з урахуванням змін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</si>
  <si>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</t>
  </si>
  <si>
    <t>"Про виконання бюджету Березнянської селищної територіальної громади за  9 місяців 2023 року"</t>
  </si>
  <si>
    <t>Звіт про виконання бюджету Березнянської селищної територіальної громади за 9 місяців 2023 року</t>
  </si>
  <si>
    <t>Виконано за 9 місяців 2023 року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</si>
  <si>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інщої діяльності</t>
  </si>
  <si>
    <t>Надходження бюджетних установ від реалізації в установленому порядку майна (крім нерухомого майна)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</si>
  <si>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</si>
  <si>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Надходження від плати за послуги, що надаються бюджетними установами згідно із законодавством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</si>
</sst>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</fonts>
  <fills count="2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64">
    <xf numFmtId="0" fontId="0" fillId="0" borderId="0"/>
    <xf numFmtId="0" fontId="7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0" borderId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1" fillId="10" borderId="5" applyNumberFormat="0" applyAlignment="0" applyProtection="0"/>
    <xf numFmtId="0" fontId="12" fillId="23" borderId="6" applyNumberFormat="0" applyAlignment="0" applyProtection="0"/>
    <xf numFmtId="0" fontId="13" fillId="23" borderId="5" applyNumberFormat="0" applyAlignment="0" applyProtection="0"/>
    <xf numFmtId="0" fontId="14" fillId="0" borderId="7" applyNumberFormat="0" applyFill="0" applyAlignment="0" applyProtection="0"/>
    <xf numFmtId="0" fontId="15" fillId="24" borderId="8" applyNumberFormat="0" applyAlignment="0" applyProtection="0"/>
    <xf numFmtId="0" fontId="16" fillId="0" borderId="0" applyNumberFormat="0" applyFill="0" applyBorder="0" applyAlignment="0" applyProtection="0"/>
    <xf numFmtId="0" fontId="17" fillId="25" borderId="0" applyNumberFormat="0" applyBorder="0" applyAlignment="0" applyProtection="0"/>
    <xf numFmtId="0" fontId="8" fillId="0" borderId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6" borderId="9" applyNumberFormat="0" applyFont="0" applyAlignment="0" applyProtection="0"/>
    <xf numFmtId="0" fontId="8" fillId="26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/>
    <xf numFmtId="2" fontId="6" fillId="3" borderId="1" xfId="0" applyNumberFormat="1" applyFont="1" applyFill="1" applyBorder="1"/>
    <xf numFmtId="164" fontId="5" fillId="0" borderId="3" xfId="0" applyNumberFormat="1" applyFont="1" applyBorder="1"/>
    <xf numFmtId="0" fontId="0" fillId="0" borderId="1" xfId="0" applyBorder="1"/>
    <xf numFmtId="0" fontId="0" fillId="0" borderId="1" xfId="0" applyBorder="1"/>
    <xf numFmtId="164" fontId="0" fillId="0" borderId="1" xfId="0" applyNumberFormat="1" applyFont="1" applyBorder="1"/>
    <xf numFmtId="0" fontId="0" fillId="0" borderId="1" xfId="0" applyBorder="1"/>
    <xf numFmtId="0" fontId="1" fillId="0" borderId="0" xfId="0" applyFont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6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4" borderId="2" xfId="0" applyFont="1" applyFill="1" applyBorder="1"/>
    <xf numFmtId="0" fontId="1" fillId="4" borderId="4" xfId="0" applyFont="1" applyFill="1" applyBorder="1"/>
  </cellXfs>
  <cellStyles count="64">
    <cellStyle name="20% - Акцент1" xfId="2"/>
    <cellStyle name="20% — акцент1" xfId="3"/>
    <cellStyle name="20% - Акцент2" xfId="4"/>
    <cellStyle name="20% — акцент2" xfId="5"/>
    <cellStyle name="20% - Акцент3" xfId="6"/>
    <cellStyle name="20% — акцент3" xfId="7"/>
    <cellStyle name="20% - Акцент4" xfId="8"/>
    <cellStyle name="20% — акцент4" xfId="9"/>
    <cellStyle name="20% - Акцент5" xfId="10"/>
    <cellStyle name="20% — акцент5" xfId="11"/>
    <cellStyle name="20% - Акцент6" xfId="12"/>
    <cellStyle name="20% — акцент6" xfId="13"/>
    <cellStyle name="40% - Акцент1" xfId="14"/>
    <cellStyle name="40% — акцент1" xfId="15"/>
    <cellStyle name="40% - Акцент2" xfId="16"/>
    <cellStyle name="40% — акцент2" xfId="17"/>
    <cellStyle name="40% - Акцент3" xfId="18"/>
    <cellStyle name="40% — акцент3" xfId="19"/>
    <cellStyle name="40% - Акцент4" xfId="20"/>
    <cellStyle name="40% — акцент4" xfId="21"/>
    <cellStyle name="40% - Акцент5" xfId="22"/>
    <cellStyle name="40% — акцент5" xfId="23"/>
    <cellStyle name="40% - Акцент6" xfId="24"/>
    <cellStyle name="40% — акцент6" xfId="25"/>
    <cellStyle name="60% - Акцент1" xfId="26"/>
    <cellStyle name="60% — акцент1" xfId="27"/>
    <cellStyle name="60% - Акцент2" xfId="28"/>
    <cellStyle name="60% — акцент2" xfId="29"/>
    <cellStyle name="60% - Акцент3" xfId="30"/>
    <cellStyle name="60% — акцент3" xfId="31"/>
    <cellStyle name="60% - Акцент4" xfId="32"/>
    <cellStyle name="60% — акцент4" xfId="33"/>
    <cellStyle name="60% - Акцент5" xfId="34"/>
    <cellStyle name="60% — акцент5" xfId="35"/>
    <cellStyle name="60% - Акцент6" xfId="36"/>
    <cellStyle name="60% — акцент6" xfId="37"/>
    <cellStyle name="Normal_Доходи" xfId="38"/>
    <cellStyle name="Акцент1" xfId="39"/>
    <cellStyle name="Акцент2" xfId="40"/>
    <cellStyle name="Акцент3" xfId="41"/>
    <cellStyle name="Акцент4" xfId="42"/>
    <cellStyle name="Акцент5" xfId="43"/>
    <cellStyle name="Акцент6" xfId="44"/>
    <cellStyle name="Ввод " xfId="45"/>
    <cellStyle name="Вывод" xfId="46"/>
    <cellStyle name="Вычисление" xfId="47"/>
    <cellStyle name="Звичайний 2" xfId="1"/>
    <cellStyle name="Звичайний 2 2" xfId="61"/>
    <cellStyle name="Звичайний 2 3" xfId="62"/>
    <cellStyle name="Звичайний 3" xfId="63"/>
    <cellStyle name="Итог" xfId="48"/>
    <cellStyle name="Контрольная ячейка" xfId="49"/>
    <cellStyle name="Название" xfId="50"/>
    <cellStyle name="Нейтральный" xfId="51"/>
    <cellStyle name="Обычный" xfId="0" builtinId="0"/>
    <cellStyle name="Обычный 2" xfId="52"/>
    <cellStyle name="Плохой" xfId="53"/>
    <cellStyle name="Пояснение" xfId="54"/>
    <cellStyle name="Примечание" xfId="55"/>
    <cellStyle name="Примечание 2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8"/>
  <sheetViews>
    <sheetView tabSelected="1" workbookViewId="0">
      <selection activeCell="L71" sqref="L71"/>
    </sheetView>
  </sheetViews>
  <sheetFormatPr defaultRowHeight="12.75" x14ac:dyDescent="0.2"/>
  <cols>
    <col min="1" max="1" width="0.140625" customWidth="1"/>
    <col min="2" max="2" width="9.140625" customWidth="1"/>
    <col min="3" max="3" width="45.5703125" customWidth="1"/>
    <col min="4" max="4" width="12.85546875" customWidth="1"/>
    <col min="5" max="5" width="12.7109375" customWidth="1"/>
    <col min="6" max="6" width="13.140625" customWidth="1"/>
    <col min="7" max="7" width="12.28515625" customWidth="1"/>
    <col min="8" max="8" width="10.42578125" customWidth="1"/>
    <col min="9" max="9" width="10.140625" customWidth="1"/>
    <col min="11" max="12" width="11.42578125" bestFit="1" customWidth="1"/>
    <col min="13" max="13" width="9.42578125" bestFit="1" customWidth="1"/>
  </cols>
  <sheetData>
    <row r="1" spans="2:9" ht="42" customHeight="1" x14ac:dyDescent="0.2">
      <c r="F1" s="40" t="s">
        <v>85</v>
      </c>
      <c r="G1" s="40"/>
      <c r="H1" s="40"/>
      <c r="I1" s="40"/>
    </row>
    <row r="2" spans="2:9" ht="26.25" customHeight="1" x14ac:dyDescent="0.2">
      <c r="F2" s="40" t="s">
        <v>91</v>
      </c>
      <c r="G2" s="40"/>
      <c r="H2" s="40"/>
      <c r="I2" s="40"/>
    </row>
    <row r="3" spans="2:9" x14ac:dyDescent="0.2">
      <c r="H3" s="23"/>
      <c r="I3" s="23"/>
    </row>
    <row r="4" spans="2:9" ht="18.75" x14ac:dyDescent="0.2">
      <c r="B4" s="48" t="s">
        <v>92</v>
      </c>
      <c r="C4" s="49"/>
      <c r="D4" s="49"/>
      <c r="E4" s="49"/>
      <c r="F4" s="49"/>
      <c r="G4" s="49"/>
      <c r="H4" s="49"/>
      <c r="I4" s="49"/>
    </row>
    <row r="5" spans="2:9" ht="15" x14ac:dyDescent="0.2">
      <c r="B5" s="50" t="s">
        <v>63</v>
      </c>
      <c r="C5" s="50"/>
      <c r="D5" s="50"/>
      <c r="E5" s="50"/>
      <c r="F5" s="50"/>
      <c r="G5" s="50"/>
      <c r="H5" s="50"/>
      <c r="I5" s="50"/>
    </row>
    <row r="6" spans="2:9" x14ac:dyDescent="0.2">
      <c r="I6" t="s">
        <v>0</v>
      </c>
    </row>
    <row r="7" spans="2:9" ht="12.75" customHeight="1" x14ac:dyDescent="0.2">
      <c r="B7" s="46" t="s">
        <v>1</v>
      </c>
      <c r="C7" s="46" t="s">
        <v>2</v>
      </c>
      <c r="D7" s="44" t="s">
        <v>89</v>
      </c>
      <c r="E7" s="44" t="s">
        <v>56</v>
      </c>
      <c r="F7" s="44" t="s">
        <v>93</v>
      </c>
      <c r="G7" s="46" t="s">
        <v>3</v>
      </c>
      <c r="H7" s="46" t="s">
        <v>62</v>
      </c>
      <c r="I7" s="47"/>
    </row>
    <row r="8" spans="2:9" ht="89.25" x14ac:dyDescent="0.2">
      <c r="B8" s="47"/>
      <c r="C8" s="47"/>
      <c r="D8" s="45"/>
      <c r="E8" s="45"/>
      <c r="F8" s="45"/>
      <c r="G8" s="45"/>
      <c r="H8" s="3" t="s">
        <v>57</v>
      </c>
      <c r="I8" s="3" t="s">
        <v>58</v>
      </c>
    </row>
    <row r="9" spans="2:9" x14ac:dyDescent="0.2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59</v>
      </c>
      <c r="H9" s="2" t="s">
        <v>60</v>
      </c>
      <c r="I9" s="4" t="s">
        <v>61</v>
      </c>
    </row>
    <row r="10" spans="2:9" ht="15" x14ac:dyDescent="0.2">
      <c r="B10" s="11"/>
      <c r="C10" s="12" t="s">
        <v>55</v>
      </c>
      <c r="D10" s="13"/>
      <c r="E10" s="13"/>
      <c r="F10" s="14"/>
      <c r="G10" s="14"/>
      <c r="H10" s="14"/>
      <c r="I10" s="15"/>
    </row>
    <row r="11" spans="2:9" x14ac:dyDescent="0.2">
      <c r="B11" s="5">
        <v>10000000</v>
      </c>
      <c r="C11" s="18" t="s">
        <v>4</v>
      </c>
      <c r="D11" s="17">
        <v>21365330</v>
      </c>
      <c r="E11" s="17">
        <v>15144648</v>
      </c>
      <c r="F11" s="17">
        <v>21109478.609999999</v>
      </c>
      <c r="G11" s="17">
        <f>F11-E11</f>
        <v>5964830.6099999994</v>
      </c>
      <c r="H11" s="29">
        <f t="shared" ref="H11:H46" si="0">IF(D11=0,0,F11/D11*100)</f>
        <v>98.80249268323962</v>
      </c>
      <c r="I11" s="29">
        <f t="shared" ref="I11:I46" si="1">IF(E11=0,0,F11/E11*100)</f>
        <v>139.38573290049396</v>
      </c>
    </row>
    <row r="12" spans="2:9" ht="25.5" x14ac:dyDescent="0.2">
      <c r="B12" s="19">
        <v>11000000</v>
      </c>
      <c r="C12" s="16" t="s">
        <v>5</v>
      </c>
      <c r="D12" s="20">
        <v>8786000</v>
      </c>
      <c r="E12" s="20">
        <v>6125138</v>
      </c>
      <c r="F12" s="20">
        <v>8593560.9299999997</v>
      </c>
      <c r="G12" s="20">
        <f t="shared" ref="G12:G74" si="2">F12-E12</f>
        <v>2468422.9299999997</v>
      </c>
      <c r="H12" s="6">
        <f t="shared" si="0"/>
        <v>97.809707830639653</v>
      </c>
      <c r="I12" s="6">
        <f t="shared" si="1"/>
        <v>140.29987454976524</v>
      </c>
    </row>
    <row r="13" spans="2:9" x14ac:dyDescent="0.2">
      <c r="B13" s="19">
        <v>11010000</v>
      </c>
      <c r="C13" s="16" t="s">
        <v>6</v>
      </c>
      <c r="D13" s="20">
        <v>8786000</v>
      </c>
      <c r="E13" s="20">
        <v>6125138</v>
      </c>
      <c r="F13" s="20">
        <v>8571769.9299999997</v>
      </c>
      <c r="G13" s="20">
        <f t="shared" si="2"/>
        <v>2446631.9299999997</v>
      </c>
      <c r="H13" s="6">
        <f t="shared" si="0"/>
        <v>97.561688254040519</v>
      </c>
      <c r="I13" s="6">
        <f t="shared" si="1"/>
        <v>139.94411113676134</v>
      </c>
    </row>
    <row r="14" spans="2:9" ht="38.25" x14ac:dyDescent="0.2">
      <c r="B14" s="19">
        <v>11010100</v>
      </c>
      <c r="C14" s="16" t="s">
        <v>7</v>
      </c>
      <c r="D14" s="20">
        <v>8012000</v>
      </c>
      <c r="E14" s="20">
        <v>5936892</v>
      </c>
      <c r="F14" s="20">
        <v>6783712.7199999997</v>
      </c>
      <c r="G14" s="20">
        <f t="shared" si="2"/>
        <v>846820.71999999974</v>
      </c>
      <c r="H14" s="6">
        <f t="shared" si="0"/>
        <v>84.669404892661007</v>
      </c>
      <c r="I14" s="6">
        <f t="shared" si="1"/>
        <v>114.26370430858435</v>
      </c>
    </row>
    <row r="15" spans="2:9" ht="38.25" x14ac:dyDescent="0.2">
      <c r="B15" s="19">
        <v>11010400</v>
      </c>
      <c r="C15" s="16" t="s">
        <v>8</v>
      </c>
      <c r="D15" s="20">
        <v>700000</v>
      </c>
      <c r="E15" s="20">
        <v>126000</v>
      </c>
      <c r="F15" s="20">
        <v>1790804.52</v>
      </c>
      <c r="G15" s="20">
        <f t="shared" si="2"/>
        <v>1664804.52</v>
      </c>
      <c r="H15" s="6">
        <f t="shared" si="0"/>
        <v>255.82921714285715</v>
      </c>
      <c r="I15" s="6">
        <f t="shared" si="1"/>
        <v>1421.2734285714284</v>
      </c>
    </row>
    <row r="16" spans="2:9" ht="38.25" x14ac:dyDescent="0.2">
      <c r="B16" s="19">
        <v>11010500</v>
      </c>
      <c r="C16" s="16" t="s">
        <v>9</v>
      </c>
      <c r="D16" s="20">
        <v>74000</v>
      </c>
      <c r="E16" s="20">
        <v>62246</v>
      </c>
      <c r="F16" s="20">
        <v>-2747.31</v>
      </c>
      <c r="G16" s="20">
        <f t="shared" si="2"/>
        <v>-64993.31</v>
      </c>
      <c r="H16" s="6">
        <f t="shared" si="0"/>
        <v>-3.7125810810810811</v>
      </c>
      <c r="I16" s="6">
        <f t="shared" si="1"/>
        <v>-4.4136330045304115</v>
      </c>
    </row>
    <row r="17" spans="2:9" x14ac:dyDescent="0.2">
      <c r="B17" s="19">
        <v>11020000</v>
      </c>
      <c r="C17" s="16" t="s">
        <v>74</v>
      </c>
      <c r="D17" s="20">
        <v>0</v>
      </c>
      <c r="E17" s="20">
        <v>0</v>
      </c>
      <c r="F17" s="20">
        <v>21791</v>
      </c>
      <c r="G17" s="20">
        <f t="shared" si="2"/>
        <v>21791</v>
      </c>
      <c r="H17" s="6">
        <f t="shared" si="0"/>
        <v>0</v>
      </c>
      <c r="I17" s="6">
        <f t="shared" si="1"/>
        <v>0</v>
      </c>
    </row>
    <row r="18" spans="2:9" ht="25.5" x14ac:dyDescent="0.2">
      <c r="B18" s="19">
        <v>11020200</v>
      </c>
      <c r="C18" s="16" t="s">
        <v>75</v>
      </c>
      <c r="D18" s="20">
        <v>0</v>
      </c>
      <c r="E18" s="20">
        <v>0</v>
      </c>
      <c r="F18" s="20">
        <v>21791</v>
      </c>
      <c r="G18" s="20">
        <f t="shared" si="2"/>
        <v>21791</v>
      </c>
      <c r="H18" s="6">
        <f t="shared" si="0"/>
        <v>0</v>
      </c>
      <c r="I18" s="6">
        <f t="shared" si="1"/>
        <v>0</v>
      </c>
    </row>
    <row r="19" spans="2:9" ht="25.5" x14ac:dyDescent="0.2">
      <c r="B19" s="19">
        <v>13000000</v>
      </c>
      <c r="C19" s="16" t="s">
        <v>10</v>
      </c>
      <c r="D19" s="20">
        <v>393000</v>
      </c>
      <c r="E19" s="20">
        <v>230150</v>
      </c>
      <c r="F19" s="20">
        <v>214988.69</v>
      </c>
      <c r="G19" s="20">
        <f t="shared" si="2"/>
        <v>-15161.309999999998</v>
      </c>
      <c r="H19" s="6">
        <f t="shared" si="0"/>
        <v>54.704501272264629</v>
      </c>
      <c r="I19" s="6">
        <f t="shared" si="1"/>
        <v>93.41242233326092</v>
      </c>
    </row>
    <row r="20" spans="2:9" ht="25.5" x14ac:dyDescent="0.2">
      <c r="B20" s="19">
        <v>13010000</v>
      </c>
      <c r="C20" s="16" t="s">
        <v>11</v>
      </c>
      <c r="D20" s="20">
        <v>393000</v>
      </c>
      <c r="E20" s="20">
        <v>230150</v>
      </c>
      <c r="F20" s="20">
        <v>214371.28</v>
      </c>
      <c r="G20" s="20">
        <f t="shared" si="2"/>
        <v>-15778.720000000001</v>
      </c>
      <c r="H20" s="6">
        <f t="shared" si="0"/>
        <v>54.547399491094154</v>
      </c>
      <c r="I20" s="6">
        <f t="shared" si="1"/>
        <v>93.144158157723226</v>
      </c>
    </row>
    <row r="21" spans="2:9" ht="38.25" x14ac:dyDescent="0.2">
      <c r="B21" s="19">
        <v>13010100</v>
      </c>
      <c r="C21" s="16" t="s">
        <v>12</v>
      </c>
      <c r="D21" s="20">
        <v>200000</v>
      </c>
      <c r="E21" s="20">
        <v>124000</v>
      </c>
      <c r="F21" s="20">
        <v>189365.81</v>
      </c>
      <c r="G21" s="20">
        <f t="shared" si="2"/>
        <v>65365.81</v>
      </c>
      <c r="H21" s="6">
        <f t="shared" si="0"/>
        <v>94.682904999999991</v>
      </c>
      <c r="I21" s="6">
        <f t="shared" si="1"/>
        <v>152.7143629032258</v>
      </c>
    </row>
    <row r="22" spans="2:9" ht="63.75" x14ac:dyDescent="0.2">
      <c r="B22" s="19">
        <v>13010200</v>
      </c>
      <c r="C22" s="16" t="s">
        <v>13</v>
      </c>
      <c r="D22" s="20">
        <v>193000</v>
      </c>
      <c r="E22" s="20">
        <v>106150</v>
      </c>
      <c r="F22" s="20">
        <v>25005.47</v>
      </c>
      <c r="G22" s="20">
        <f t="shared" si="2"/>
        <v>-81144.53</v>
      </c>
      <c r="H22" s="6">
        <f t="shared" si="0"/>
        <v>12.956202072538861</v>
      </c>
      <c r="I22" s="6">
        <f t="shared" si="1"/>
        <v>23.556731040979749</v>
      </c>
    </row>
    <row r="23" spans="2:9" ht="25.5" x14ac:dyDescent="0.2">
      <c r="B23" s="19">
        <v>13030000</v>
      </c>
      <c r="C23" s="16" t="s">
        <v>14</v>
      </c>
      <c r="D23" s="20">
        <v>0</v>
      </c>
      <c r="E23" s="20">
        <v>0</v>
      </c>
      <c r="F23" s="20">
        <v>617.41</v>
      </c>
      <c r="G23" s="20">
        <f t="shared" si="2"/>
        <v>617.41</v>
      </c>
      <c r="H23" s="6">
        <f t="shared" si="0"/>
        <v>0</v>
      </c>
      <c r="I23" s="6">
        <f t="shared" si="1"/>
        <v>0</v>
      </c>
    </row>
    <row r="24" spans="2:9" ht="38.25" x14ac:dyDescent="0.2">
      <c r="B24" s="19">
        <v>13030100</v>
      </c>
      <c r="C24" s="16" t="s">
        <v>15</v>
      </c>
      <c r="D24" s="20">
        <v>0</v>
      </c>
      <c r="E24" s="20">
        <v>0</v>
      </c>
      <c r="F24" s="20">
        <v>617.41</v>
      </c>
      <c r="G24" s="20">
        <v>617.41</v>
      </c>
      <c r="H24" s="6">
        <f t="shared" si="0"/>
        <v>0</v>
      </c>
      <c r="I24" s="6">
        <f t="shared" si="1"/>
        <v>0</v>
      </c>
    </row>
    <row r="25" spans="2:9" x14ac:dyDescent="0.2">
      <c r="B25" s="19">
        <v>14000000</v>
      </c>
      <c r="C25" s="16" t="s">
        <v>16</v>
      </c>
      <c r="D25" s="20">
        <v>435000</v>
      </c>
      <c r="E25" s="20">
        <v>234900</v>
      </c>
      <c r="F25" s="20">
        <v>1783398.42</v>
      </c>
      <c r="G25" s="20">
        <f t="shared" si="2"/>
        <v>1548498.42</v>
      </c>
      <c r="H25" s="6">
        <f t="shared" si="0"/>
        <v>409.97664827586203</v>
      </c>
      <c r="I25" s="6">
        <f t="shared" si="1"/>
        <v>759.21601532567047</v>
      </c>
    </row>
    <row r="26" spans="2:9" ht="25.5" x14ac:dyDescent="0.2">
      <c r="B26" s="19">
        <v>14020000</v>
      </c>
      <c r="C26" s="16" t="s">
        <v>17</v>
      </c>
      <c r="D26" s="20">
        <v>60000</v>
      </c>
      <c r="E26" s="20">
        <v>25800</v>
      </c>
      <c r="F26" s="20">
        <v>303230.23</v>
      </c>
      <c r="G26" s="20">
        <f t="shared" si="2"/>
        <v>277430.23</v>
      </c>
      <c r="H26" s="6">
        <f t="shared" si="0"/>
        <v>505.3837166666666</v>
      </c>
      <c r="I26" s="6">
        <f t="shared" si="1"/>
        <v>1175.310968992248</v>
      </c>
    </row>
    <row r="27" spans="2:9" x14ac:dyDescent="0.2">
      <c r="B27" s="19">
        <v>14021900</v>
      </c>
      <c r="C27" s="16" t="s">
        <v>18</v>
      </c>
      <c r="D27" s="20">
        <v>60000</v>
      </c>
      <c r="E27" s="20">
        <v>25800</v>
      </c>
      <c r="F27" s="20">
        <v>303230.23</v>
      </c>
      <c r="G27" s="20">
        <f t="shared" si="2"/>
        <v>277430.23</v>
      </c>
      <c r="H27" s="6">
        <f t="shared" si="0"/>
        <v>505.3837166666666</v>
      </c>
      <c r="I27" s="6">
        <f t="shared" si="1"/>
        <v>1175.310968992248</v>
      </c>
    </row>
    <row r="28" spans="2:9" ht="25.5" x14ac:dyDescent="0.2">
      <c r="B28" s="19">
        <v>14030000</v>
      </c>
      <c r="C28" s="16" t="s">
        <v>19</v>
      </c>
      <c r="D28" s="20">
        <v>230000</v>
      </c>
      <c r="E28" s="20">
        <v>98900</v>
      </c>
      <c r="F28" s="20">
        <v>1033810.78</v>
      </c>
      <c r="G28" s="20">
        <f t="shared" si="2"/>
        <v>934910.78</v>
      </c>
      <c r="H28" s="6">
        <f t="shared" si="0"/>
        <v>449.48294782608696</v>
      </c>
      <c r="I28" s="6">
        <f t="shared" si="1"/>
        <v>1045.3091809908999</v>
      </c>
    </row>
    <row r="29" spans="2:9" x14ac:dyDescent="0.2">
      <c r="B29" s="19">
        <v>14031900</v>
      </c>
      <c r="C29" s="16" t="s">
        <v>18</v>
      </c>
      <c r="D29" s="20">
        <v>230000</v>
      </c>
      <c r="E29" s="20">
        <v>98900</v>
      </c>
      <c r="F29" s="20">
        <v>1033810.78</v>
      </c>
      <c r="G29" s="20">
        <f t="shared" si="2"/>
        <v>934910.78</v>
      </c>
      <c r="H29" s="6">
        <f t="shared" si="0"/>
        <v>449.48294782608696</v>
      </c>
      <c r="I29" s="6">
        <f t="shared" si="1"/>
        <v>1045.3091809908999</v>
      </c>
    </row>
    <row r="30" spans="2:9" ht="38.25" x14ac:dyDescent="0.2">
      <c r="B30" s="19">
        <v>14040000</v>
      </c>
      <c r="C30" s="16" t="s">
        <v>20</v>
      </c>
      <c r="D30" s="20">
        <v>145000</v>
      </c>
      <c r="E30" s="20">
        <v>110200</v>
      </c>
      <c r="F30" s="20">
        <v>446357.41</v>
      </c>
      <c r="G30" s="20">
        <v>336157.41</v>
      </c>
      <c r="H30" s="6">
        <f t="shared" si="0"/>
        <v>307.83269655172415</v>
      </c>
      <c r="I30" s="6">
        <f t="shared" si="1"/>
        <v>405.04302177858438</v>
      </c>
    </row>
    <row r="31" spans="2:9" ht="76.5" x14ac:dyDescent="0.2">
      <c r="B31" s="19">
        <v>14040100</v>
      </c>
      <c r="C31" s="16" t="s">
        <v>77</v>
      </c>
      <c r="D31" s="20">
        <v>0</v>
      </c>
      <c r="E31" s="20">
        <v>0</v>
      </c>
      <c r="F31" s="20">
        <v>289162</v>
      </c>
      <c r="G31" s="20">
        <f t="shared" si="2"/>
        <v>289162</v>
      </c>
      <c r="H31" s="6">
        <f t="shared" si="0"/>
        <v>0</v>
      </c>
      <c r="I31" s="6">
        <f t="shared" si="1"/>
        <v>0</v>
      </c>
    </row>
    <row r="32" spans="2:9" ht="63.75" x14ac:dyDescent="0.2">
      <c r="B32" s="19">
        <v>14040200</v>
      </c>
      <c r="C32" s="16" t="s">
        <v>78</v>
      </c>
      <c r="D32" s="20">
        <v>145000</v>
      </c>
      <c r="E32" s="20">
        <v>110200</v>
      </c>
      <c r="F32" s="20">
        <v>157195.41</v>
      </c>
      <c r="G32" s="20">
        <f t="shared" si="2"/>
        <v>46995.41</v>
      </c>
      <c r="H32" s="6">
        <f t="shared" si="0"/>
        <v>108.4106275862069</v>
      </c>
      <c r="I32" s="6">
        <f t="shared" si="1"/>
        <v>142.64556261343014</v>
      </c>
    </row>
    <row r="33" spans="2:9" ht="38.25" x14ac:dyDescent="0.2">
      <c r="B33" s="19">
        <v>18000000</v>
      </c>
      <c r="C33" s="16" t="s">
        <v>21</v>
      </c>
      <c r="D33" s="20">
        <v>11751330</v>
      </c>
      <c r="E33" s="20">
        <v>8554460</v>
      </c>
      <c r="F33" s="20">
        <v>10517530.57</v>
      </c>
      <c r="G33" s="20">
        <v>1963070.57</v>
      </c>
      <c r="H33" s="6">
        <f t="shared" si="0"/>
        <v>89.500767742885273</v>
      </c>
      <c r="I33" s="6">
        <f t="shared" si="1"/>
        <v>122.94791921407079</v>
      </c>
    </row>
    <row r="34" spans="2:9" x14ac:dyDescent="0.2">
      <c r="B34" s="19">
        <v>18010000</v>
      </c>
      <c r="C34" s="16" t="s">
        <v>22</v>
      </c>
      <c r="D34" s="20">
        <v>844533</v>
      </c>
      <c r="E34" s="20">
        <v>6420880</v>
      </c>
      <c r="F34" s="20">
        <v>6600222.0099999998</v>
      </c>
      <c r="G34" s="20">
        <f t="shared" si="2"/>
        <v>179342.00999999978</v>
      </c>
      <c r="H34" s="6">
        <f t="shared" si="0"/>
        <v>781.52328091383049</v>
      </c>
      <c r="I34" s="6">
        <f t="shared" si="1"/>
        <v>102.79310639663099</v>
      </c>
    </row>
    <row r="35" spans="2:9" ht="38.25" x14ac:dyDescent="0.2">
      <c r="B35" s="19">
        <v>18010100</v>
      </c>
      <c r="C35" s="16" t="s">
        <v>23</v>
      </c>
      <c r="D35" s="20">
        <v>10000</v>
      </c>
      <c r="E35" s="20">
        <v>7600</v>
      </c>
      <c r="F35" s="20">
        <v>704.46</v>
      </c>
      <c r="G35" s="20">
        <f t="shared" si="2"/>
        <v>-6895.54</v>
      </c>
      <c r="H35" s="6">
        <f t="shared" si="0"/>
        <v>7.0446000000000009</v>
      </c>
      <c r="I35" s="6">
        <f t="shared" si="1"/>
        <v>9.2692105263157902</v>
      </c>
    </row>
    <row r="36" spans="2:9" ht="38.25" x14ac:dyDescent="0.2">
      <c r="B36" s="19">
        <v>18010200</v>
      </c>
      <c r="C36" s="16" t="s">
        <v>24</v>
      </c>
      <c r="D36" s="20">
        <v>50000</v>
      </c>
      <c r="E36" s="20">
        <v>44500</v>
      </c>
      <c r="F36" s="20">
        <v>7897.32</v>
      </c>
      <c r="G36" s="20">
        <f t="shared" si="2"/>
        <v>-36602.68</v>
      </c>
      <c r="H36" s="6">
        <f t="shared" si="0"/>
        <v>15.794639999999999</v>
      </c>
      <c r="I36" s="6">
        <f t="shared" si="1"/>
        <v>17.746786516853934</v>
      </c>
    </row>
    <row r="37" spans="2:9" ht="38.25" x14ac:dyDescent="0.2">
      <c r="B37" s="19">
        <v>18010300</v>
      </c>
      <c r="C37" s="16" t="s">
        <v>25</v>
      </c>
      <c r="D37" s="20">
        <v>100000</v>
      </c>
      <c r="E37" s="20">
        <v>22000</v>
      </c>
      <c r="F37" s="20">
        <v>27764.17</v>
      </c>
      <c r="G37" s="20">
        <f t="shared" si="2"/>
        <v>5764.1699999999983</v>
      </c>
      <c r="H37" s="6">
        <f t="shared" si="0"/>
        <v>27.76417</v>
      </c>
      <c r="I37" s="6">
        <f t="shared" si="1"/>
        <v>126.20077272727272</v>
      </c>
    </row>
    <row r="38" spans="2:9" ht="38.25" x14ac:dyDescent="0.2">
      <c r="B38" s="19">
        <v>18010400</v>
      </c>
      <c r="C38" s="16" t="s">
        <v>26</v>
      </c>
      <c r="D38" s="20">
        <v>300000</v>
      </c>
      <c r="E38" s="20">
        <v>219000</v>
      </c>
      <c r="F38" s="20">
        <v>101804.91</v>
      </c>
      <c r="G38" s="20">
        <f t="shared" si="2"/>
        <v>-117195.09</v>
      </c>
      <c r="H38" s="6">
        <f t="shared" si="0"/>
        <v>33.93497</v>
      </c>
      <c r="I38" s="6">
        <f t="shared" si="1"/>
        <v>46.486260273972604</v>
      </c>
    </row>
    <row r="39" spans="2:9" x14ac:dyDescent="0.2">
      <c r="B39" s="19">
        <v>18010500</v>
      </c>
      <c r="C39" s="16" t="s">
        <v>27</v>
      </c>
      <c r="D39" s="20">
        <v>800000</v>
      </c>
      <c r="E39" s="20">
        <v>581000</v>
      </c>
      <c r="F39" s="20">
        <v>214880.34</v>
      </c>
      <c r="G39" s="20">
        <f t="shared" si="2"/>
        <v>-366119.66000000003</v>
      </c>
      <c r="H39" s="6">
        <f t="shared" si="0"/>
        <v>26.860042499999999</v>
      </c>
      <c r="I39" s="6">
        <f t="shared" si="1"/>
        <v>36.984567986230637</v>
      </c>
    </row>
    <row r="40" spans="2:9" x14ac:dyDescent="0.2">
      <c r="B40" s="19">
        <v>18010600</v>
      </c>
      <c r="C40" s="16" t="s">
        <v>28</v>
      </c>
      <c r="D40" s="20">
        <v>5800330</v>
      </c>
      <c r="E40" s="20">
        <v>4459330</v>
      </c>
      <c r="F40" s="20">
        <v>4694890.2699999996</v>
      </c>
      <c r="G40" s="20">
        <f t="shared" si="2"/>
        <v>235560.26999999955</v>
      </c>
      <c r="H40" s="6">
        <f t="shared" si="0"/>
        <v>80.94177865742121</v>
      </c>
      <c r="I40" s="6">
        <f t="shared" si="1"/>
        <v>105.2824139500777</v>
      </c>
    </row>
    <row r="41" spans="2:9" x14ac:dyDescent="0.2">
      <c r="B41" s="19">
        <v>18010700</v>
      </c>
      <c r="C41" s="16" t="s">
        <v>29</v>
      </c>
      <c r="D41" s="20">
        <v>670000</v>
      </c>
      <c r="E41" s="20">
        <v>588500</v>
      </c>
      <c r="F41" s="20">
        <v>582901.4</v>
      </c>
      <c r="G41" s="20">
        <f t="shared" si="2"/>
        <v>-5598.5999999999767</v>
      </c>
      <c r="H41" s="6">
        <f t="shared" si="0"/>
        <v>87.000208955223883</v>
      </c>
      <c r="I41" s="6">
        <f t="shared" si="1"/>
        <v>99.048666100254891</v>
      </c>
    </row>
    <row r="42" spans="2:9" x14ac:dyDescent="0.2">
      <c r="B42" s="19">
        <v>18010900</v>
      </c>
      <c r="C42" s="16" t="s">
        <v>30</v>
      </c>
      <c r="D42" s="20">
        <v>690000</v>
      </c>
      <c r="E42" s="20">
        <v>480200</v>
      </c>
      <c r="F42" s="20">
        <v>969379.14</v>
      </c>
      <c r="G42" s="20">
        <f t="shared" si="2"/>
        <v>489179.14</v>
      </c>
      <c r="H42" s="6">
        <f t="shared" si="0"/>
        <v>140.48973043478262</v>
      </c>
      <c r="I42" s="6">
        <f t="shared" si="1"/>
        <v>201.86987505206164</v>
      </c>
    </row>
    <row r="43" spans="2:9" x14ac:dyDescent="0.2">
      <c r="B43" s="19">
        <v>18011100</v>
      </c>
      <c r="C43" s="16" t="s">
        <v>31</v>
      </c>
      <c r="D43" s="20">
        <v>25000</v>
      </c>
      <c r="E43" s="20">
        <v>18750</v>
      </c>
      <c r="F43" s="20">
        <v>0</v>
      </c>
      <c r="G43" s="20">
        <f t="shared" si="2"/>
        <v>-18750</v>
      </c>
      <c r="H43" s="6">
        <f t="shared" si="0"/>
        <v>0</v>
      </c>
      <c r="I43" s="6">
        <f t="shared" si="1"/>
        <v>0</v>
      </c>
    </row>
    <row r="44" spans="2:9" x14ac:dyDescent="0.2">
      <c r="B44" s="19">
        <v>18050000</v>
      </c>
      <c r="C44" s="16" t="s">
        <v>32</v>
      </c>
      <c r="D44" s="20">
        <v>3306000</v>
      </c>
      <c r="E44" s="20">
        <v>2133580</v>
      </c>
      <c r="F44" s="20">
        <v>3917308.56</v>
      </c>
      <c r="G44" s="20">
        <f t="shared" si="2"/>
        <v>1783728.56</v>
      </c>
      <c r="H44" s="6">
        <f t="shared" si="0"/>
        <v>118.49088203266788</v>
      </c>
      <c r="I44" s="6">
        <f t="shared" si="1"/>
        <v>183.60260969825364</v>
      </c>
    </row>
    <row r="45" spans="2:9" x14ac:dyDescent="0.2">
      <c r="B45" s="19">
        <v>18050300</v>
      </c>
      <c r="C45" s="16" t="s">
        <v>33</v>
      </c>
      <c r="D45" s="20">
        <v>280000</v>
      </c>
      <c r="E45" s="20">
        <v>209000</v>
      </c>
      <c r="F45" s="20">
        <v>198964.48000000001</v>
      </c>
      <c r="G45" s="20">
        <f t="shared" si="2"/>
        <v>-10035.51999999999</v>
      </c>
      <c r="H45" s="6">
        <f t="shared" si="0"/>
        <v>71.05874285714286</v>
      </c>
      <c r="I45" s="6">
        <f t="shared" si="1"/>
        <v>95.198315789473682</v>
      </c>
    </row>
    <row r="46" spans="2:9" x14ac:dyDescent="0.2">
      <c r="B46" s="19">
        <v>18050400</v>
      </c>
      <c r="C46" s="16" t="s">
        <v>34</v>
      </c>
      <c r="D46" s="20">
        <v>1806000</v>
      </c>
      <c r="E46" s="20">
        <v>1340200</v>
      </c>
      <c r="F46" s="20">
        <v>1255563.8700000001</v>
      </c>
      <c r="G46" s="20">
        <f t="shared" si="2"/>
        <v>-84636.129999999888</v>
      </c>
      <c r="H46" s="6">
        <f t="shared" si="0"/>
        <v>69.52180897009967</v>
      </c>
      <c r="I46" s="6">
        <f t="shared" si="1"/>
        <v>93.684813460677518</v>
      </c>
    </row>
    <row r="47" spans="2:9" ht="63.75" x14ac:dyDescent="0.2">
      <c r="B47" s="19">
        <v>18050500</v>
      </c>
      <c r="C47" s="16" t="s">
        <v>35</v>
      </c>
      <c r="D47" s="20">
        <v>1220000</v>
      </c>
      <c r="E47" s="20">
        <v>584380</v>
      </c>
      <c r="F47" s="20">
        <v>2462780.21</v>
      </c>
      <c r="G47" s="20">
        <f t="shared" si="2"/>
        <v>1878400.21</v>
      </c>
      <c r="H47" s="6">
        <f t="shared" ref="H47:H96" si="3">IF(D47=0,0,F47/D47*100)</f>
        <v>201.86723032786884</v>
      </c>
      <c r="I47" s="6">
        <f t="shared" ref="I47:I96" si="4">IF(E47=0,0,F47/E47*100)</f>
        <v>421.43471884732537</v>
      </c>
    </row>
    <row r="48" spans="2:9" x14ac:dyDescent="0.2">
      <c r="B48" s="5">
        <v>20000000</v>
      </c>
      <c r="C48" s="18" t="s">
        <v>36</v>
      </c>
      <c r="D48" s="17">
        <v>281000</v>
      </c>
      <c r="E48" s="17">
        <v>211040</v>
      </c>
      <c r="F48" s="17">
        <v>791919.11</v>
      </c>
      <c r="G48" s="17">
        <f t="shared" si="2"/>
        <v>580879.11</v>
      </c>
      <c r="H48" s="17">
        <f t="shared" si="3"/>
        <v>281.82174733096087</v>
      </c>
      <c r="I48" s="17">
        <f t="shared" si="4"/>
        <v>375.24597706595904</v>
      </c>
    </row>
    <row r="49" spans="2:9" x14ac:dyDescent="0.2">
      <c r="B49" s="19">
        <v>21000000</v>
      </c>
      <c r="C49" s="16" t="s">
        <v>37</v>
      </c>
      <c r="D49" s="20">
        <v>20000</v>
      </c>
      <c r="E49" s="20">
        <v>14900</v>
      </c>
      <c r="F49" s="20">
        <v>126389.72</v>
      </c>
      <c r="G49" s="20">
        <f t="shared" si="2"/>
        <v>111489.72</v>
      </c>
      <c r="H49" s="6">
        <f t="shared" si="3"/>
        <v>631.94860000000006</v>
      </c>
      <c r="I49" s="6">
        <f t="shared" si="4"/>
        <v>848.25315436241601</v>
      </c>
    </row>
    <row r="50" spans="2:9" x14ac:dyDescent="0.2">
      <c r="B50" s="19">
        <v>21080000</v>
      </c>
      <c r="C50" s="16" t="s">
        <v>38</v>
      </c>
      <c r="D50" s="20">
        <v>20000</v>
      </c>
      <c r="E50" s="20">
        <v>14900</v>
      </c>
      <c r="F50" s="20">
        <v>126389.72</v>
      </c>
      <c r="G50" s="20">
        <f t="shared" si="2"/>
        <v>111489.72</v>
      </c>
      <c r="H50" s="6">
        <f t="shared" si="3"/>
        <v>631.94860000000006</v>
      </c>
      <c r="I50" s="6">
        <f t="shared" si="4"/>
        <v>848.25315436241601</v>
      </c>
    </row>
    <row r="51" spans="2:9" x14ac:dyDescent="0.2">
      <c r="B51" s="36">
        <v>21080500</v>
      </c>
      <c r="C51" s="16" t="s">
        <v>38</v>
      </c>
      <c r="D51" s="20">
        <v>0</v>
      </c>
      <c r="E51" s="20">
        <v>0</v>
      </c>
      <c r="F51" s="20">
        <v>2494.7199999999998</v>
      </c>
      <c r="G51" s="20">
        <f t="shared" si="2"/>
        <v>2494.7199999999998</v>
      </c>
      <c r="H51" s="6">
        <f t="shared" si="3"/>
        <v>0</v>
      </c>
      <c r="I51" s="6">
        <f t="shared" si="4"/>
        <v>0</v>
      </c>
    </row>
    <row r="52" spans="2:9" x14ac:dyDescent="0.2">
      <c r="B52" s="19">
        <v>21081100</v>
      </c>
      <c r="C52" s="16" t="s">
        <v>39</v>
      </c>
      <c r="D52" s="20">
        <v>20000</v>
      </c>
      <c r="E52" s="20">
        <v>14900</v>
      </c>
      <c r="F52" s="20">
        <v>66095</v>
      </c>
      <c r="G52" s="20">
        <f t="shared" si="2"/>
        <v>51195</v>
      </c>
      <c r="H52" s="6">
        <f t="shared" si="3"/>
        <v>330.47499999999997</v>
      </c>
      <c r="I52" s="6">
        <f t="shared" si="4"/>
        <v>443.59060402684565</v>
      </c>
    </row>
    <row r="53" spans="2:9" ht="38.25" x14ac:dyDescent="0.2">
      <c r="B53" s="19">
        <v>21081500</v>
      </c>
      <c r="C53" s="16" t="s">
        <v>79</v>
      </c>
      <c r="D53" s="20">
        <v>0</v>
      </c>
      <c r="E53" s="20">
        <v>0</v>
      </c>
      <c r="F53" s="20">
        <v>57800</v>
      </c>
      <c r="G53" s="20">
        <f t="shared" si="2"/>
        <v>57800</v>
      </c>
      <c r="H53" s="6">
        <f t="shared" si="3"/>
        <v>0</v>
      </c>
      <c r="I53" s="6">
        <f t="shared" si="4"/>
        <v>0</v>
      </c>
    </row>
    <row r="54" spans="2:9" ht="25.5" x14ac:dyDescent="0.2">
      <c r="B54" s="19">
        <v>22000000</v>
      </c>
      <c r="C54" s="16" t="s">
        <v>40</v>
      </c>
      <c r="D54" s="20">
        <v>261000</v>
      </c>
      <c r="E54" s="20">
        <v>196140</v>
      </c>
      <c r="F54" s="20">
        <v>417732.3</v>
      </c>
      <c r="G54" s="20">
        <f t="shared" si="2"/>
        <v>221592.3</v>
      </c>
      <c r="H54" s="6">
        <f t="shared" si="3"/>
        <v>160.05068965517242</v>
      </c>
      <c r="I54" s="6">
        <f t="shared" si="4"/>
        <v>212.9765983481187</v>
      </c>
    </row>
    <row r="55" spans="2:9" x14ac:dyDescent="0.2">
      <c r="B55" s="19">
        <v>22010000</v>
      </c>
      <c r="C55" s="16" t="s">
        <v>41</v>
      </c>
      <c r="D55" s="20">
        <v>260000</v>
      </c>
      <c r="E55" s="20">
        <v>195400</v>
      </c>
      <c r="F55" s="20">
        <v>417667.48</v>
      </c>
      <c r="G55" s="20">
        <f t="shared" si="2"/>
        <v>222267.47999999998</v>
      </c>
      <c r="H55" s="6">
        <f t="shared" si="3"/>
        <v>160.64133846153845</v>
      </c>
      <c r="I55" s="6">
        <f t="shared" si="4"/>
        <v>213.74998976458545</v>
      </c>
    </row>
    <row r="56" spans="2:9" x14ac:dyDescent="0.2">
      <c r="B56" s="19">
        <v>22012500</v>
      </c>
      <c r="C56" s="16" t="s">
        <v>42</v>
      </c>
      <c r="D56" s="20">
        <v>10000</v>
      </c>
      <c r="E56" s="20">
        <v>7400</v>
      </c>
      <c r="F56" s="20">
        <v>5790.48</v>
      </c>
      <c r="G56" s="20">
        <f t="shared" si="2"/>
        <v>-1609.5200000000004</v>
      </c>
      <c r="H56" s="6">
        <f t="shared" si="3"/>
        <v>57.904800000000002</v>
      </c>
      <c r="I56" s="6">
        <f t="shared" si="4"/>
        <v>78.249729729729722</v>
      </c>
    </row>
    <row r="57" spans="2:9" ht="25.5" x14ac:dyDescent="0.2">
      <c r="B57" s="19">
        <v>22012600</v>
      </c>
      <c r="C57" s="16" t="s">
        <v>76</v>
      </c>
      <c r="D57" s="20">
        <v>250000</v>
      </c>
      <c r="E57" s="20">
        <v>188000</v>
      </c>
      <c r="F57" s="20">
        <v>411877</v>
      </c>
      <c r="G57" s="20">
        <f t="shared" si="2"/>
        <v>223877</v>
      </c>
      <c r="H57" s="6">
        <f t="shared" si="3"/>
        <v>164.7508</v>
      </c>
      <c r="I57" s="6">
        <f t="shared" si="4"/>
        <v>219.08351063829787</v>
      </c>
    </row>
    <row r="58" spans="2:9" x14ac:dyDescent="0.2">
      <c r="B58" s="19">
        <v>22090000</v>
      </c>
      <c r="C58" s="16" t="s">
        <v>43</v>
      </c>
      <c r="D58" s="20">
        <v>1000</v>
      </c>
      <c r="E58" s="20">
        <v>740</v>
      </c>
      <c r="F58" s="20">
        <v>64.819999999999993</v>
      </c>
      <c r="G58" s="20">
        <f t="shared" si="2"/>
        <v>-675.18000000000006</v>
      </c>
      <c r="H58" s="6">
        <f t="shared" si="3"/>
        <v>6.4819999999999993</v>
      </c>
      <c r="I58" s="6">
        <f t="shared" si="4"/>
        <v>8.7594594594594586</v>
      </c>
    </row>
    <row r="59" spans="2:9" ht="38.25" x14ac:dyDescent="0.2">
      <c r="B59" s="19">
        <v>22090100</v>
      </c>
      <c r="C59" s="16" t="s">
        <v>44</v>
      </c>
      <c r="D59" s="20">
        <v>1000</v>
      </c>
      <c r="E59" s="20">
        <v>740</v>
      </c>
      <c r="F59" s="20">
        <v>64.819999999999993</v>
      </c>
      <c r="G59" s="20">
        <f t="shared" ref="G59" si="5">F59-E59</f>
        <v>-675.18000000000006</v>
      </c>
      <c r="H59" s="6">
        <f t="shared" ref="H59:H60" si="6">IF(D59=0,0,F59/D59*100)</f>
        <v>6.4819999999999993</v>
      </c>
      <c r="I59" s="6">
        <f t="shared" ref="I59:I60" si="7">IF(E59=0,0,F59/E59*100)</f>
        <v>8.7594594594594586</v>
      </c>
    </row>
    <row r="60" spans="2:9" x14ac:dyDescent="0.2">
      <c r="B60" s="19">
        <v>24000000</v>
      </c>
      <c r="C60" s="16" t="s">
        <v>67</v>
      </c>
      <c r="D60" s="20">
        <v>0</v>
      </c>
      <c r="E60" s="20">
        <v>0</v>
      </c>
      <c r="F60" s="20">
        <v>247797.09</v>
      </c>
      <c r="G60" s="20">
        <v>247797.09</v>
      </c>
      <c r="H60" s="6">
        <f t="shared" si="6"/>
        <v>0</v>
      </c>
      <c r="I60" s="6">
        <f t="shared" si="7"/>
        <v>0</v>
      </c>
    </row>
    <row r="61" spans="2:9" x14ac:dyDescent="0.2">
      <c r="B61" s="19">
        <v>24060000</v>
      </c>
      <c r="C61" s="16" t="s">
        <v>38</v>
      </c>
      <c r="D61" s="20">
        <v>0</v>
      </c>
      <c r="E61" s="20">
        <v>0</v>
      </c>
      <c r="F61" s="20">
        <v>247797.09</v>
      </c>
      <c r="G61" s="20">
        <v>247797.09</v>
      </c>
      <c r="H61" s="6">
        <v>0</v>
      </c>
      <c r="I61" s="6">
        <v>0</v>
      </c>
    </row>
    <row r="62" spans="2:9" x14ac:dyDescent="0.2">
      <c r="B62" s="19">
        <v>24060300</v>
      </c>
      <c r="C62" s="16" t="s">
        <v>38</v>
      </c>
      <c r="D62" s="20">
        <v>0</v>
      </c>
      <c r="E62" s="20">
        <v>0</v>
      </c>
      <c r="F62" s="20">
        <v>247797.09</v>
      </c>
      <c r="G62" s="20">
        <v>247797.09</v>
      </c>
      <c r="H62" s="6">
        <f t="shared" si="3"/>
        <v>0</v>
      </c>
      <c r="I62" s="6">
        <f t="shared" si="4"/>
        <v>0</v>
      </c>
    </row>
    <row r="63" spans="2:9" x14ac:dyDescent="0.2">
      <c r="B63" s="5">
        <v>40000000</v>
      </c>
      <c r="C63" s="18" t="s">
        <v>45</v>
      </c>
      <c r="D63" s="17">
        <v>42343760</v>
      </c>
      <c r="E63" s="17">
        <v>33045200</v>
      </c>
      <c r="F63" s="17">
        <v>33041200</v>
      </c>
      <c r="G63" s="17">
        <f>F63-E63</f>
        <v>-4000</v>
      </c>
      <c r="H63" s="17">
        <f t="shared" si="3"/>
        <v>78.030859800830157</v>
      </c>
      <c r="I63" s="17">
        <f t="shared" si="4"/>
        <v>99.987895367557172</v>
      </c>
    </row>
    <row r="64" spans="2:9" x14ac:dyDescent="0.2">
      <c r="B64" s="19">
        <v>41000000</v>
      </c>
      <c r="C64" s="16" t="s">
        <v>46</v>
      </c>
      <c r="D64" s="20">
        <v>42343760</v>
      </c>
      <c r="E64" s="20">
        <v>33045200</v>
      </c>
      <c r="F64" s="32">
        <v>33041200</v>
      </c>
      <c r="G64" s="20">
        <f t="shared" si="2"/>
        <v>-4000</v>
      </c>
      <c r="H64" s="6">
        <f t="shared" si="3"/>
        <v>78.030859800830157</v>
      </c>
      <c r="I64" s="6">
        <f t="shared" si="4"/>
        <v>99.987895367557172</v>
      </c>
    </row>
    <row r="65" spans="2:9" x14ac:dyDescent="0.2">
      <c r="B65" s="19">
        <v>41020000</v>
      </c>
      <c r="C65" s="16" t="s">
        <v>47</v>
      </c>
      <c r="D65" s="20">
        <v>26524500</v>
      </c>
      <c r="E65" s="20">
        <v>20897600</v>
      </c>
      <c r="F65" s="20">
        <v>20897600</v>
      </c>
      <c r="G65" s="20">
        <f t="shared" si="2"/>
        <v>0</v>
      </c>
      <c r="H65" s="6">
        <f t="shared" si="3"/>
        <v>78.786028011838113</v>
      </c>
      <c r="I65" s="6">
        <f t="shared" si="4"/>
        <v>100</v>
      </c>
    </row>
    <row r="66" spans="2:9" x14ac:dyDescent="0.2">
      <c r="B66" s="35">
        <v>41020100</v>
      </c>
      <c r="C66" s="16" t="s">
        <v>48</v>
      </c>
      <c r="D66" s="20">
        <v>20021500</v>
      </c>
      <c r="E66" s="20">
        <v>15016500</v>
      </c>
      <c r="F66" s="20">
        <v>15016500</v>
      </c>
      <c r="G66" s="20">
        <f t="shared" ref="G66" si="8">F66-E66</f>
        <v>0</v>
      </c>
      <c r="H66" s="6">
        <f t="shared" ref="H66" si="9">IF(D66=0,0,F66/D66*100)</f>
        <v>75.001872986539482</v>
      </c>
      <c r="I66" s="6">
        <f t="shared" ref="I66" si="10">IF(E66=0,0,F66/E66*100)</f>
        <v>100</v>
      </c>
    </row>
    <row r="67" spans="2:9" ht="78" customHeight="1" x14ac:dyDescent="0.2">
      <c r="B67" s="33">
        <v>41021400</v>
      </c>
      <c r="C67" s="16" t="s">
        <v>90</v>
      </c>
      <c r="D67" s="20">
        <v>6503000</v>
      </c>
      <c r="E67" s="20">
        <v>5881100</v>
      </c>
      <c r="F67" s="20">
        <v>5881100</v>
      </c>
      <c r="G67" s="20">
        <v>0</v>
      </c>
      <c r="H67" s="6">
        <v>51.59</v>
      </c>
      <c r="I67" s="6">
        <v>100</v>
      </c>
    </row>
    <row r="68" spans="2:9" x14ac:dyDescent="0.2">
      <c r="B68" s="19">
        <v>41030000</v>
      </c>
      <c r="C68" s="16" t="s">
        <v>49</v>
      </c>
      <c r="D68" s="20">
        <v>15773400</v>
      </c>
      <c r="E68" s="20">
        <v>12107600</v>
      </c>
      <c r="F68" s="20">
        <v>12107600</v>
      </c>
      <c r="G68" s="20">
        <f t="shared" si="2"/>
        <v>0</v>
      </c>
      <c r="H68" s="6">
        <f t="shared" si="3"/>
        <v>76.759607947557285</v>
      </c>
      <c r="I68" s="6">
        <f t="shared" si="4"/>
        <v>100</v>
      </c>
    </row>
    <row r="69" spans="2:9" ht="25.5" x14ac:dyDescent="0.2">
      <c r="B69" s="19">
        <v>41033900</v>
      </c>
      <c r="C69" s="16" t="s">
        <v>50</v>
      </c>
      <c r="D69" s="20">
        <v>15773400</v>
      </c>
      <c r="E69" s="20">
        <v>12107600</v>
      </c>
      <c r="F69" s="20">
        <v>12107600</v>
      </c>
      <c r="G69" s="20">
        <f t="shared" si="2"/>
        <v>0</v>
      </c>
      <c r="H69" s="6">
        <f t="shared" si="3"/>
        <v>76.759607947557285</v>
      </c>
      <c r="I69" s="6">
        <f t="shared" si="4"/>
        <v>100</v>
      </c>
    </row>
    <row r="70" spans="2:9" ht="25.5" x14ac:dyDescent="0.2">
      <c r="B70" s="19">
        <v>41050000</v>
      </c>
      <c r="C70" s="16" t="s">
        <v>51</v>
      </c>
      <c r="D70" s="20">
        <v>45860</v>
      </c>
      <c r="E70" s="20">
        <v>40000</v>
      </c>
      <c r="F70" s="20">
        <v>36000</v>
      </c>
      <c r="G70" s="20">
        <f t="shared" si="2"/>
        <v>-4000</v>
      </c>
      <c r="H70" s="6">
        <f t="shared" si="3"/>
        <v>78.499781945050145</v>
      </c>
      <c r="I70" s="6">
        <f t="shared" si="4"/>
        <v>90</v>
      </c>
    </row>
    <row r="71" spans="2:9" ht="51" x14ac:dyDescent="0.2">
      <c r="B71" s="19">
        <v>41051200</v>
      </c>
      <c r="C71" s="16" t="s">
        <v>52</v>
      </c>
      <c r="D71" s="20">
        <v>13560</v>
      </c>
      <c r="E71" s="20">
        <v>9900</v>
      </c>
      <c r="F71" s="20">
        <v>9900</v>
      </c>
      <c r="G71" s="20">
        <v>0</v>
      </c>
      <c r="H71" s="6">
        <f t="shared" si="3"/>
        <v>73.008849557522126</v>
      </c>
      <c r="I71" s="6">
        <f t="shared" si="4"/>
        <v>100</v>
      </c>
    </row>
    <row r="72" spans="2:9" x14ac:dyDescent="0.2">
      <c r="B72" s="19">
        <v>41053900</v>
      </c>
      <c r="C72" s="16" t="s">
        <v>53</v>
      </c>
      <c r="D72" s="20">
        <v>32300</v>
      </c>
      <c r="E72" s="20">
        <v>30100</v>
      </c>
      <c r="F72" s="20">
        <v>26100</v>
      </c>
      <c r="G72" s="20">
        <f t="shared" si="2"/>
        <v>-4000</v>
      </c>
      <c r="H72" s="6">
        <f t="shared" si="3"/>
        <v>80.804953560371516</v>
      </c>
      <c r="I72" s="6">
        <f t="shared" si="4"/>
        <v>86.710963455149511</v>
      </c>
    </row>
    <row r="73" spans="2:9" x14ac:dyDescent="0.2">
      <c r="B73" s="51" t="s">
        <v>54</v>
      </c>
      <c r="C73" s="52"/>
      <c r="D73" s="10">
        <v>21646330</v>
      </c>
      <c r="E73" s="10">
        <v>15355688</v>
      </c>
      <c r="F73" s="10">
        <v>21901397.719999999</v>
      </c>
      <c r="G73" s="10">
        <f t="shared" si="2"/>
        <v>6545709.7199999988</v>
      </c>
      <c r="H73" s="10">
        <f t="shared" si="3"/>
        <v>101.1783416403612</v>
      </c>
      <c r="I73" s="10">
        <f t="shared" si="4"/>
        <v>142.62726437265459</v>
      </c>
    </row>
    <row r="74" spans="2:9" x14ac:dyDescent="0.2">
      <c r="B74" s="51" t="s">
        <v>73</v>
      </c>
      <c r="C74" s="52"/>
      <c r="D74" s="10">
        <v>63990090</v>
      </c>
      <c r="E74" s="10">
        <v>48400888</v>
      </c>
      <c r="F74" s="10">
        <v>54942597.719999999</v>
      </c>
      <c r="G74" s="10">
        <f t="shared" si="2"/>
        <v>6541709.7199999988</v>
      </c>
      <c r="H74" s="10">
        <f t="shared" si="3"/>
        <v>85.861103992821384</v>
      </c>
      <c r="I74" s="10">
        <f t="shared" si="4"/>
        <v>113.51568119989865</v>
      </c>
    </row>
    <row r="75" spans="2:9" ht="15" x14ac:dyDescent="0.2">
      <c r="B75" s="9"/>
      <c r="C75" s="24" t="s">
        <v>70</v>
      </c>
      <c r="D75" s="25"/>
      <c r="E75" s="26"/>
      <c r="F75" s="26"/>
      <c r="G75" s="7"/>
      <c r="H75" s="7"/>
      <c r="I75" s="7"/>
    </row>
    <row r="76" spans="2:9" x14ac:dyDescent="0.2">
      <c r="B76" s="5">
        <v>10000000</v>
      </c>
      <c r="C76" s="5" t="s">
        <v>4</v>
      </c>
      <c r="D76" s="17">
        <v>15000</v>
      </c>
      <c r="E76" s="17">
        <v>11250</v>
      </c>
      <c r="F76" s="6">
        <v>5907.73</v>
      </c>
      <c r="G76" s="17">
        <f t="shared" ref="G76:G96" si="11">F76-E76</f>
        <v>-5342.27</v>
      </c>
      <c r="H76" s="17">
        <f t="shared" si="3"/>
        <v>39.38486666666666</v>
      </c>
      <c r="I76" s="17">
        <f t="shared" si="4"/>
        <v>52.513155555555549</v>
      </c>
    </row>
    <row r="77" spans="2:9" x14ac:dyDescent="0.2">
      <c r="B77" s="19">
        <v>19000000</v>
      </c>
      <c r="C77" s="19" t="s">
        <v>64</v>
      </c>
      <c r="D77" s="20">
        <v>15000</v>
      </c>
      <c r="E77" s="20">
        <v>11250</v>
      </c>
      <c r="F77" s="32">
        <v>5907.73</v>
      </c>
      <c r="G77" s="6">
        <f t="shared" si="11"/>
        <v>-5342.27</v>
      </c>
      <c r="H77" s="6">
        <f t="shared" si="3"/>
        <v>39.38486666666666</v>
      </c>
      <c r="I77" s="6">
        <f t="shared" si="4"/>
        <v>52.513155555555549</v>
      </c>
    </row>
    <row r="78" spans="2:9" x14ac:dyDescent="0.2">
      <c r="B78" s="19">
        <v>19010000</v>
      </c>
      <c r="C78" s="19" t="s">
        <v>65</v>
      </c>
      <c r="D78" s="20">
        <v>15000</v>
      </c>
      <c r="E78" s="20">
        <v>11250</v>
      </c>
      <c r="F78" s="32">
        <v>5907.73</v>
      </c>
      <c r="G78" s="6">
        <f t="shared" si="11"/>
        <v>-5342.27</v>
      </c>
      <c r="H78" s="6">
        <f t="shared" si="3"/>
        <v>39.38486666666666</v>
      </c>
      <c r="I78" s="6">
        <f t="shared" si="4"/>
        <v>52.513155555555549</v>
      </c>
    </row>
    <row r="79" spans="2:9" ht="51.75" customHeight="1" x14ac:dyDescent="0.2">
      <c r="B79" s="19">
        <v>19010100</v>
      </c>
      <c r="C79" s="16" t="s">
        <v>66</v>
      </c>
      <c r="D79" s="20">
        <v>14000</v>
      </c>
      <c r="E79" s="20">
        <v>10500</v>
      </c>
      <c r="F79" s="20">
        <v>4540.29</v>
      </c>
      <c r="G79" s="32">
        <v>-5959.71</v>
      </c>
      <c r="H79" s="32">
        <v>32.43</v>
      </c>
      <c r="I79" s="32">
        <v>43.24</v>
      </c>
    </row>
    <row r="80" spans="2:9" ht="51" x14ac:dyDescent="0.2">
      <c r="B80" s="19">
        <v>19010300</v>
      </c>
      <c r="C80" s="16" t="s">
        <v>96</v>
      </c>
      <c r="D80" s="20">
        <v>1000</v>
      </c>
      <c r="E80" s="20">
        <v>750</v>
      </c>
      <c r="F80" s="20">
        <v>1367.44</v>
      </c>
      <c r="G80" s="32">
        <v>617.44000000000005</v>
      </c>
      <c r="H80" s="32">
        <v>136.74</v>
      </c>
      <c r="I80" s="32">
        <v>182.33</v>
      </c>
    </row>
    <row r="81" spans="2:9" x14ac:dyDescent="0.2">
      <c r="B81" s="5">
        <v>20000000</v>
      </c>
      <c r="C81" s="5" t="s">
        <v>36</v>
      </c>
      <c r="D81" s="17">
        <v>3964098.18</v>
      </c>
      <c r="E81" s="17">
        <v>2964928.22</v>
      </c>
      <c r="F81" s="17">
        <v>3350729.36</v>
      </c>
      <c r="G81" s="17">
        <f t="shared" si="11"/>
        <v>385801.13999999966</v>
      </c>
      <c r="H81" s="17">
        <f t="shared" si="3"/>
        <v>84.526901399803364</v>
      </c>
      <c r="I81" s="17">
        <f t="shared" si="4"/>
        <v>113.01215784576395</v>
      </c>
    </row>
    <row r="82" spans="2:9" x14ac:dyDescent="0.2">
      <c r="B82" s="38">
        <v>24000000</v>
      </c>
      <c r="C82" s="38" t="s">
        <v>67</v>
      </c>
      <c r="D82" s="32">
        <v>0</v>
      </c>
      <c r="E82" s="32">
        <v>0</v>
      </c>
      <c r="F82" s="32">
        <v>2346</v>
      </c>
      <c r="G82" s="32">
        <f t="shared" si="11"/>
        <v>2346</v>
      </c>
      <c r="H82" s="32">
        <f t="shared" si="3"/>
        <v>0</v>
      </c>
      <c r="I82" s="32">
        <f t="shared" si="4"/>
        <v>0</v>
      </c>
    </row>
    <row r="83" spans="2:9" x14ac:dyDescent="0.2">
      <c r="B83" s="38">
        <v>24060000</v>
      </c>
      <c r="C83" s="38" t="s">
        <v>38</v>
      </c>
      <c r="D83" s="32">
        <v>0</v>
      </c>
      <c r="E83" s="32">
        <v>0</v>
      </c>
      <c r="F83" s="32">
        <v>2346</v>
      </c>
      <c r="G83" s="32">
        <f t="shared" si="11"/>
        <v>2346</v>
      </c>
      <c r="H83" s="32">
        <f t="shared" si="3"/>
        <v>0</v>
      </c>
      <c r="I83" s="32">
        <f t="shared" si="4"/>
        <v>0</v>
      </c>
    </row>
    <row r="84" spans="2:9" ht="51.75" customHeight="1" x14ac:dyDescent="0.2">
      <c r="B84" s="38">
        <v>24062100</v>
      </c>
      <c r="C84" s="16" t="s">
        <v>94</v>
      </c>
      <c r="D84" s="32">
        <v>0</v>
      </c>
      <c r="E84" s="32">
        <v>0</v>
      </c>
      <c r="F84" s="32">
        <v>2346</v>
      </c>
      <c r="G84" s="32">
        <v>2346</v>
      </c>
      <c r="H84" s="32">
        <v>0</v>
      </c>
      <c r="I84" s="32">
        <v>0</v>
      </c>
    </row>
    <row r="85" spans="2:9" x14ac:dyDescent="0.2">
      <c r="B85" s="19">
        <v>25000000</v>
      </c>
      <c r="C85" s="19" t="s">
        <v>68</v>
      </c>
      <c r="D85" s="32">
        <v>3964098.18</v>
      </c>
      <c r="E85" s="32">
        <v>2964928.22</v>
      </c>
      <c r="F85" s="20">
        <v>3348383.36</v>
      </c>
      <c r="G85" s="32">
        <f t="shared" si="11"/>
        <v>383455.13999999966</v>
      </c>
      <c r="H85" s="32">
        <f t="shared" si="3"/>
        <v>84.467720221803376</v>
      </c>
      <c r="I85" s="32">
        <f t="shared" si="4"/>
        <v>112.93303282735121</v>
      </c>
    </row>
    <row r="86" spans="2:9" ht="25.5" customHeight="1" x14ac:dyDescent="0.2">
      <c r="B86" s="39">
        <v>25010000</v>
      </c>
      <c r="C86" s="16" t="s">
        <v>97</v>
      </c>
      <c r="D86" s="20">
        <v>611818</v>
      </c>
      <c r="E86" s="20">
        <v>457606.34</v>
      </c>
      <c r="F86" s="20">
        <v>292356.06</v>
      </c>
      <c r="G86" s="32">
        <f t="shared" si="11"/>
        <v>-165250.28000000003</v>
      </c>
      <c r="H86" s="32">
        <f t="shared" si="3"/>
        <v>47.784808554177879</v>
      </c>
      <c r="I86" s="32">
        <f t="shared" si="4"/>
        <v>63.888113962756719</v>
      </c>
    </row>
    <row r="87" spans="2:9" ht="26.25" customHeight="1" x14ac:dyDescent="0.2">
      <c r="B87" s="39">
        <v>25010100</v>
      </c>
      <c r="C87" s="16" t="s">
        <v>69</v>
      </c>
      <c r="D87" s="20">
        <v>608018</v>
      </c>
      <c r="E87" s="20">
        <v>454764.15</v>
      </c>
      <c r="F87" s="20">
        <v>258306.56</v>
      </c>
      <c r="G87" s="32">
        <f t="shared" ref="G87" si="12">F87-E87</f>
        <v>-196457.59000000003</v>
      </c>
      <c r="H87" s="32">
        <f t="shared" si="3"/>
        <v>42.483373847484778</v>
      </c>
      <c r="I87" s="32">
        <f t="shared" si="4"/>
        <v>56.800114960688965</v>
      </c>
    </row>
    <row r="88" spans="2:9" ht="25.5" customHeight="1" x14ac:dyDescent="0.2">
      <c r="B88" s="30">
        <v>25010200</v>
      </c>
      <c r="C88" s="16" t="s">
        <v>80</v>
      </c>
      <c r="D88" s="20">
        <v>0</v>
      </c>
      <c r="E88" s="20">
        <v>0</v>
      </c>
      <c r="F88" s="20">
        <v>0</v>
      </c>
      <c r="G88" s="32">
        <f t="shared" si="11"/>
        <v>0</v>
      </c>
      <c r="H88" s="32">
        <f t="shared" si="3"/>
        <v>0</v>
      </c>
      <c r="I88" s="32">
        <f t="shared" si="4"/>
        <v>0</v>
      </c>
    </row>
    <row r="89" spans="2:9" x14ac:dyDescent="0.2">
      <c r="B89" s="31">
        <v>25010300</v>
      </c>
      <c r="C89" s="31" t="s">
        <v>84</v>
      </c>
      <c r="D89" s="20">
        <v>0</v>
      </c>
      <c r="E89" s="20">
        <v>0</v>
      </c>
      <c r="F89" s="20">
        <v>30002</v>
      </c>
      <c r="G89" s="32">
        <f t="shared" si="11"/>
        <v>30002</v>
      </c>
      <c r="H89" s="32">
        <f t="shared" si="3"/>
        <v>0</v>
      </c>
      <c r="I89" s="32">
        <f t="shared" si="4"/>
        <v>0</v>
      </c>
    </row>
    <row r="90" spans="2:9" ht="38.25" x14ac:dyDescent="0.2">
      <c r="B90" s="37">
        <v>25010400</v>
      </c>
      <c r="C90" s="16" t="s">
        <v>95</v>
      </c>
      <c r="D90" s="20">
        <v>3800</v>
      </c>
      <c r="E90" s="20">
        <v>2842.19</v>
      </c>
      <c r="F90" s="20">
        <v>4047.5</v>
      </c>
      <c r="G90" s="32">
        <f t="shared" si="11"/>
        <v>1205.31</v>
      </c>
      <c r="H90" s="32">
        <f t="shared" si="3"/>
        <v>106.51315789473684</v>
      </c>
      <c r="I90" s="32">
        <f t="shared" si="4"/>
        <v>142.40779117511494</v>
      </c>
    </row>
    <row r="91" spans="2:9" x14ac:dyDescent="0.2">
      <c r="B91" s="31">
        <v>25020000</v>
      </c>
      <c r="C91" s="31" t="s">
        <v>81</v>
      </c>
      <c r="D91" s="20">
        <v>3352280.18</v>
      </c>
      <c r="E91" s="20">
        <v>2507321.88</v>
      </c>
      <c r="F91" s="20">
        <v>3056027.3</v>
      </c>
      <c r="G91" s="32">
        <f t="shared" si="11"/>
        <v>548705.41999999993</v>
      </c>
      <c r="H91" s="32">
        <f t="shared" si="3"/>
        <v>91.162645599628831</v>
      </c>
      <c r="I91" s="32">
        <f t="shared" si="4"/>
        <v>121.88412362915287</v>
      </c>
    </row>
    <row r="92" spans="2:9" x14ac:dyDescent="0.2">
      <c r="B92" s="31">
        <v>25020100</v>
      </c>
      <c r="C92" s="31" t="s">
        <v>82</v>
      </c>
      <c r="D92" s="20">
        <v>3115280.18</v>
      </c>
      <c r="E92" s="20">
        <v>2330058.87</v>
      </c>
      <c r="F92" s="20">
        <v>2819027.3</v>
      </c>
      <c r="G92" s="32">
        <f t="shared" si="11"/>
        <v>488968.4299999997</v>
      </c>
      <c r="H92" s="32">
        <f t="shared" si="3"/>
        <v>90.49032950866075</v>
      </c>
      <c r="I92" s="32">
        <f t="shared" si="4"/>
        <v>120.98523931285908</v>
      </c>
    </row>
    <row r="93" spans="2:9" ht="64.5" customHeight="1" x14ac:dyDescent="0.2">
      <c r="B93" s="31">
        <v>25020200</v>
      </c>
      <c r="C93" s="16" t="s">
        <v>83</v>
      </c>
      <c r="D93" s="20">
        <v>237000</v>
      </c>
      <c r="E93" s="20">
        <v>177263.01</v>
      </c>
      <c r="F93" s="20">
        <v>237000</v>
      </c>
      <c r="G93" s="32">
        <f t="shared" si="11"/>
        <v>59736.989999999991</v>
      </c>
      <c r="H93" s="32">
        <f t="shared" si="3"/>
        <v>100</v>
      </c>
      <c r="I93" s="32">
        <f t="shared" si="4"/>
        <v>133.69963648930479</v>
      </c>
    </row>
    <row r="94" spans="2:9" x14ac:dyDescent="0.2">
      <c r="B94" s="41" t="s">
        <v>54</v>
      </c>
      <c r="C94" s="42"/>
      <c r="D94" s="7">
        <v>3979098.18</v>
      </c>
      <c r="E94" s="7">
        <v>2976178.22</v>
      </c>
      <c r="F94" s="7">
        <v>3356637.09</v>
      </c>
      <c r="G94" s="7">
        <f t="shared" si="11"/>
        <v>380458.86999999965</v>
      </c>
      <c r="H94" s="7">
        <f t="shared" si="3"/>
        <v>84.356729544180268</v>
      </c>
      <c r="I94" s="7">
        <f t="shared" si="4"/>
        <v>112.78347067535491</v>
      </c>
    </row>
    <row r="95" spans="2:9" x14ac:dyDescent="0.2">
      <c r="B95" s="8" t="s">
        <v>71</v>
      </c>
      <c r="C95" s="9"/>
      <c r="D95" s="7">
        <v>3979098.18</v>
      </c>
      <c r="E95" s="7">
        <v>2976178.22</v>
      </c>
      <c r="F95" s="7">
        <v>3356637.09</v>
      </c>
      <c r="G95" s="7">
        <f t="shared" ref="G95" si="13">F95-E95</f>
        <v>380458.86999999965</v>
      </c>
      <c r="H95" s="7">
        <f t="shared" ref="H95" si="14">IF(D95=0,0,F95/D95*100)</f>
        <v>84.356729544180268</v>
      </c>
      <c r="I95" s="7">
        <f t="shared" ref="I95" si="15">IF(E95=0,0,F95/E95*100)</f>
        <v>112.78347067535491</v>
      </c>
    </row>
    <row r="96" spans="2:9" ht="15" x14ac:dyDescent="0.25">
      <c r="B96" s="43" t="s">
        <v>72</v>
      </c>
      <c r="C96" s="43"/>
      <c r="D96" s="28">
        <f>D74+D95</f>
        <v>67969188.180000007</v>
      </c>
      <c r="E96" s="28">
        <f>E74+E95</f>
        <v>51377066.219999999</v>
      </c>
      <c r="F96" s="28">
        <f>F74+F95</f>
        <v>58299234.810000002</v>
      </c>
      <c r="G96" s="27">
        <f t="shared" si="11"/>
        <v>6922168.5900000036</v>
      </c>
      <c r="H96" s="27">
        <f t="shared" si="3"/>
        <v>85.773033886484768</v>
      </c>
      <c r="I96" s="27">
        <f t="shared" si="4"/>
        <v>113.47326560134599</v>
      </c>
    </row>
    <row r="98" spans="3:6" x14ac:dyDescent="0.2">
      <c r="C98" s="34" t="s">
        <v>86</v>
      </c>
      <c r="E98" s="34" t="s">
        <v>88</v>
      </c>
      <c r="F98" s="34" t="s">
        <v>87</v>
      </c>
    </row>
  </sheetData>
  <mergeCells count="15">
    <mergeCell ref="F1:I1"/>
    <mergeCell ref="F2:I2"/>
    <mergeCell ref="B94:C94"/>
    <mergeCell ref="B96:C96"/>
    <mergeCell ref="E7:E8"/>
    <mergeCell ref="F7:F8"/>
    <mergeCell ref="G7:G8"/>
    <mergeCell ref="H7:I7"/>
    <mergeCell ref="B4:I4"/>
    <mergeCell ref="B5:I5"/>
    <mergeCell ref="B73:C73"/>
    <mergeCell ref="B74:C74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Доходи 9 міс</vt:lpstr>
      <vt:lpstr>'Доходи 9 міс'!Заголовки_для_печати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Пользователь</cp:lastModifiedBy>
  <cp:lastPrinted>2023-02-03T08:28:11Z</cp:lastPrinted>
  <dcterms:created xsi:type="dcterms:W3CDTF">2021-05-14T09:52:51Z</dcterms:created>
  <dcterms:modified xsi:type="dcterms:W3CDTF">2023-10-16T11:21:34Z</dcterms:modified>
</cp:coreProperties>
</file>