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Видатки рік" sheetId="2" r:id="rId1"/>
  </sheets>
  <calcPr calcId="144525"/>
</workbook>
</file>

<file path=xl/calcChain.xml><?xml version="1.0" encoding="utf-8"?>
<calcChain xmlns="http://schemas.openxmlformats.org/spreadsheetml/2006/main">
  <c r="F24" i="2" l="1"/>
  <c r="G24" i="2"/>
  <c r="G96" i="2" l="1"/>
  <c r="F96" i="2"/>
  <c r="G55" i="2" l="1"/>
  <c r="F55" i="2"/>
  <c r="F77" i="2" l="1"/>
  <c r="G77" i="2"/>
  <c r="G70" i="2"/>
  <c r="F70" i="2"/>
  <c r="F51" i="2" l="1"/>
  <c r="G51" i="2"/>
  <c r="F73" i="2" l="1"/>
  <c r="G73" i="2"/>
  <c r="F29" i="2" l="1"/>
  <c r="G29" i="2"/>
  <c r="F72" i="2" l="1"/>
  <c r="G72" i="2"/>
  <c r="F22" i="2" l="1"/>
  <c r="G22" i="2"/>
  <c r="F85" i="2" l="1"/>
  <c r="G85" i="2"/>
  <c r="F75" i="2" l="1"/>
  <c r="G75" i="2"/>
  <c r="F53" i="2" l="1"/>
  <c r="G53" i="2"/>
  <c r="F42" i="2"/>
  <c r="G42" i="2"/>
  <c r="E27" i="2" l="1"/>
  <c r="D27" i="2"/>
  <c r="C27" i="2"/>
  <c r="F32" i="2"/>
  <c r="G32" i="2"/>
  <c r="G97" i="2" l="1"/>
  <c r="F97" i="2"/>
  <c r="G95" i="2"/>
  <c r="F95" i="2"/>
  <c r="F94" i="2"/>
  <c r="G94" i="2"/>
  <c r="F93" i="2"/>
  <c r="G92" i="2"/>
  <c r="F92" i="2"/>
  <c r="G91" i="2"/>
  <c r="F91" i="2"/>
  <c r="G90" i="2"/>
  <c r="F90" i="2"/>
  <c r="G89" i="2"/>
  <c r="F89" i="2"/>
  <c r="G93" i="2" l="1"/>
  <c r="G61" i="2"/>
  <c r="G62" i="2"/>
  <c r="G65" i="2"/>
  <c r="G66" i="2"/>
  <c r="G84" i="2"/>
  <c r="G86" i="2"/>
  <c r="G71" i="2"/>
  <c r="G76" i="2"/>
  <c r="G80" i="2"/>
  <c r="G81" i="2"/>
  <c r="G82" i="2"/>
  <c r="G83" i="2"/>
  <c r="G87" i="2"/>
  <c r="F61" i="2"/>
  <c r="F64" i="2"/>
  <c r="F65" i="2"/>
  <c r="F66" i="2"/>
  <c r="F84" i="2"/>
  <c r="F86" i="2"/>
  <c r="F71" i="2"/>
  <c r="F76" i="2"/>
  <c r="F80" i="2"/>
  <c r="F81" i="2"/>
  <c r="F82" i="2"/>
  <c r="F83" i="2"/>
  <c r="F87" i="2"/>
  <c r="F63" i="2" l="1"/>
  <c r="G60" i="2"/>
  <c r="F60" i="2"/>
  <c r="G59" i="2"/>
  <c r="F59" i="2"/>
  <c r="F34" i="2"/>
  <c r="F27" i="2"/>
  <c r="E25" i="2"/>
  <c r="D25" i="2"/>
  <c r="C25" i="2"/>
  <c r="F25" i="2" s="1"/>
  <c r="D12" i="2"/>
  <c r="C12" i="2"/>
  <c r="F12" i="2" s="1"/>
  <c r="G14" i="2"/>
  <c r="F14" i="2"/>
  <c r="F13" i="2"/>
  <c r="F15" i="2"/>
  <c r="F26" i="2"/>
  <c r="F30" i="2"/>
  <c r="F31" i="2"/>
  <c r="F33" i="2"/>
  <c r="F41" i="2"/>
  <c r="F43" i="2"/>
  <c r="F44" i="2"/>
  <c r="F47" i="2"/>
  <c r="F50" i="2"/>
  <c r="F52" i="2"/>
  <c r="F17" i="2"/>
  <c r="F18" i="2"/>
  <c r="F19" i="2"/>
  <c r="F20" i="2"/>
  <c r="F21" i="2"/>
  <c r="F23" i="2"/>
  <c r="F35" i="2"/>
  <c r="F36" i="2"/>
  <c r="F37" i="2"/>
  <c r="F38" i="2"/>
  <c r="F54" i="2"/>
  <c r="F56" i="2"/>
  <c r="F57" i="2"/>
  <c r="G63" i="2" l="1"/>
  <c r="G64" i="2"/>
  <c r="F16" i="2"/>
  <c r="G57" i="2"/>
  <c r="G56" i="2"/>
  <c r="G54" i="2"/>
  <c r="G38" i="2"/>
  <c r="G37" i="2"/>
  <c r="G36" i="2"/>
  <c r="G35" i="2"/>
  <c r="G23" i="2"/>
  <c r="G21" i="2"/>
  <c r="G20" i="2"/>
  <c r="G19" i="2"/>
  <c r="G18" i="2"/>
  <c r="G17" i="2"/>
  <c r="G16" i="2"/>
  <c r="G52" i="2"/>
  <c r="G50" i="2"/>
  <c r="G47" i="2"/>
  <c r="G44" i="2"/>
  <c r="G43" i="2"/>
  <c r="G33" i="2"/>
  <c r="G31" i="2"/>
  <c r="G30" i="2"/>
  <c r="G27" i="2"/>
  <c r="G26" i="2"/>
  <c r="G25" i="2"/>
  <c r="G15" i="2"/>
  <c r="G13" i="2"/>
  <c r="G12" i="2"/>
</calcChain>
</file>

<file path=xl/sharedStrings.xml><?xml version="1.0" encoding="utf-8"?>
<sst xmlns="http://schemas.openxmlformats.org/spreadsheetml/2006/main" count="145" uniqueCount="112">
  <si>
    <t>грн.</t>
  </si>
  <si>
    <t>Інші субвенції з місцевого бюджету</t>
  </si>
  <si>
    <t>Загальний фонд</t>
  </si>
  <si>
    <t>Бюджет на звітний період з урахуванням змін</t>
  </si>
  <si>
    <t>до уточнених річних призначень</t>
  </si>
  <si>
    <t>% виконання</t>
  </si>
  <si>
    <t>Спеціальний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</si>
  <si>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</si>
  <si>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</si>
  <si>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</si>
  <si>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</si>
  <si>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</si>
  <si>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</si>
  <si>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2000</t>
  </si>
  <si>
    <t>Охорона здоров`я</t>
  </si>
  <si>
    <t>2010</t>
  </si>
  <si>
    <t>Багатопрофільна стаціонарна медична допомога населенню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</si>
  <si>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</si>
  <si>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</si>
  <si>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</si>
  <si>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</si>
  <si>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</si>
  <si>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</si>
  <si>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</si>
  <si>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</si>
  <si>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</si>
  <si>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</si>
  <si>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</si>
  <si>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</si>
  <si>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</si>
  <si>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</si>
  <si>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</si>
  <si>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</si>
  <si>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</si>
  <si>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</si>
  <si>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</si>
  <si>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</si>
  <si>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</si>
  <si>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</si>
  <si>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</si>
  <si>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</si>
  <si>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</si>
  <si>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</si>
  <si>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</si>
  <si>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</si>
  <si>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</si>
  <si>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</si>
  <si>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</si>
  <si>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</si>
  <si>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</si>
  <si>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</si>
  <si>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</si>
  <si>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</si>
  <si>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</si>
  <si>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</si>
  <si>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</si>
  <si>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</si>
  <si>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</si>
  <si>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</si>
  <si>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</si>
  <si>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</si>
  <si>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</si>
  <si>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</si>
  <si>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</si>
  <si>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</si>
  <si>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</si>
  <si>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</si>
  <si>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</si>
  <si>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</si>
  <si>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</si>
  <si>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</si>
  <si>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</si>
  <si>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</si>
  <si>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</si>
  <si>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</si>
  <si>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</si>
  <si>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</si>
  <si>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</si>
  <si>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</si>
  <si>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</si>
  <si>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</si>
  <si>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</si>
  <si>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</si>
  <si>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r>
      <t>Надання пільг окремим категоріям громадян з оплати послуг зв</t>
    </r>
    <r>
      <rPr>
        <sz val="10"/>
        <color theme="1"/>
        <rFont val="Calibri"/>
        <family val="2"/>
        <charset val="204"/>
      </rPr>
      <t>'</t>
    </r>
    <r>
      <rPr>
        <sz val="10"/>
        <color theme="1"/>
        <rFont val="Calibri"/>
        <family val="2"/>
        <charset val="204"/>
        <scheme val="minor"/>
      </rPr>
      <t xml:space="preserve">язку </t>
    </r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</si>
  <si>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</si>
  <si>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</si>
  <si>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</si>
  <si>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</si>
  <si>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</si>
  <si>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</si>
  <si>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Забезпечення діяльності МПО</t>
  </si>
  <si>
    <t>Охорона та раціональне вик.прир.ресурсів</t>
  </si>
  <si>
    <t>Забезпечення діяльності інших закладів у сфері освіти</t>
  </si>
  <si>
    <t>Надання загальної освіти</t>
  </si>
  <si>
    <t>Начальник фінансового відділу</t>
  </si>
  <si>
    <t xml:space="preserve">               Ольга</t>
  </si>
  <si>
    <t>РОМАНЧЕНКО</t>
  </si>
  <si>
    <t>КПК</t>
  </si>
  <si>
    <t>Бюджет на 2023 рік з урахуванням змін</t>
  </si>
  <si>
    <t>Заходи із запобігання та ліквідації надзвичайних ситуацій та наслідків стихійного лиха</t>
  </si>
  <si>
    <t>Виконання інвестиційних проектів в рамках здійснення заходів щодо соціально-економічного розвитку окремих територій</t>
  </si>
  <si>
    <t>Утримання та розвиток автомобільних доріг та дорожньої інфраструктури за рахунок коштів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</si>
  <si>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</si>
  <si>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>Здійснення заходів з землеустрою</t>
  </si>
  <si>
    <t>Усього видатків</t>
  </si>
  <si>
    <t>"Про виконання бюджету Березнянської селищної територіальної громади за  2023 рік"</t>
  </si>
  <si>
    <t>Звіт про виконання бюджету Березнянської селищної територіальної громади за 2023 рік</t>
  </si>
  <si>
    <t>Виконано за  2023 рік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</si>
  <si>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</si>
  <si>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Членські внески до асоціацій органів місцевого самоврядування</t>
  </si>
  <si>
    <t>Реалізація заходів за рахунок освітньої субвенції з державного бюджету місцевим бюджетам (за спеціальним фондом державного бюджету)</t>
  </si>
  <si>
    <t>Додаток 2 до рішення 37 сесії восьмого скликання Березнянської селищної ради № 1081/37-VIII від 29.02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</si>
</sst>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Border="1"/>
    <xf numFmtId="0" fontId="1" fillId="0" borderId="1" xfId="0" quotePrefix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0" fillId="0" borderId="6" xfId="0" applyNumberFormat="1" applyBorder="1"/>
    <xf numFmtId="0" fontId="1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2" xfId="0" applyFont="1" applyBorder="1"/>
    <xf numFmtId="2" fontId="2" fillId="0" borderId="3" xfId="0" applyNumberFormat="1" applyFont="1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2" fontId="2" fillId="0" borderId="8" xfId="0" applyNumberFormat="1" applyFont="1" applyBorder="1"/>
    <xf numFmtId="0" fontId="1" fillId="0" borderId="2" xfId="0" quotePrefix="1" applyFont="1" applyBorder="1"/>
    <xf numFmtId="0" fontId="1" fillId="0" borderId="2" xfId="0" applyFont="1" applyBorder="1" applyAlignment="1">
      <alignment horizontal="left"/>
    </xf>
    <xf numFmtId="2" fontId="3" fillId="0" borderId="8" xfId="0" applyNumberFormat="1" applyFont="1" applyBorder="1"/>
    <xf numFmtId="2" fontId="2" fillId="0" borderId="1" xfId="0" applyNumberFormat="1" applyFont="1" applyBorder="1"/>
    <xf numFmtId="0" fontId="0" fillId="2" borderId="9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0" fontId="1" fillId="2" borderId="7" xfId="0" quotePrefix="1" applyFont="1" applyFill="1" applyBorder="1" applyAlignment="1">
      <alignment vertical="center" wrapText="1"/>
    </xf>
    <xf numFmtId="2" fontId="0" fillId="2" borderId="7" xfId="0" applyNumberFormat="1" applyFill="1" applyBorder="1"/>
    <xf numFmtId="2" fontId="3" fillId="2" borderId="7" xfId="0" applyNumberFormat="1" applyFont="1" applyFill="1" applyBorder="1"/>
    <xf numFmtId="2" fontId="3" fillId="2" borderId="10" xfId="0" applyNumberFormat="1" applyFont="1" applyFill="1" applyBorder="1"/>
    <xf numFmtId="0" fontId="3" fillId="3" borderId="3" xfId="0" applyFont="1" applyFill="1" applyBorder="1"/>
    <xf numFmtId="2" fontId="3" fillId="3" borderId="3" xfId="0" applyNumberFormat="1" applyFont="1" applyFill="1" applyBorder="1"/>
    <xf numFmtId="2" fontId="2" fillId="2" borderId="7" xfId="0" applyNumberFormat="1" applyFont="1" applyFill="1" applyBorder="1"/>
    <xf numFmtId="2" fontId="2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2" fontId="1" fillId="0" borderId="0" xfId="0" applyNumberFormat="1" applyFont="1"/>
    <xf numFmtId="0" fontId="0" fillId="0" borderId="1" xfId="0" quotePrefix="1" applyBorder="1" applyAlignment="1">
      <alignment horizontal="left"/>
    </xf>
    <xf numFmtId="0" fontId="0" fillId="0" borderId="1" xfId="0" quotePrefix="1" applyBorder="1" applyAlignment="1">
      <alignment horizontal="left" vertical="top"/>
    </xf>
    <xf numFmtId="2" fontId="0" fillId="0" borderId="1" xfId="0" applyNumberForma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0" fillId="0" borderId="1" xfId="0" quotePrefix="1" applyBorder="1" applyAlignment="1">
      <alignment horizontal="center"/>
    </xf>
    <xf numFmtId="0" fontId="1" fillId="0" borderId="0" xfId="0" applyFont="1"/>
    <xf numFmtId="2" fontId="0" fillId="0" borderId="2" xfId="0" applyNumberFormat="1" applyBorder="1"/>
    <xf numFmtId="49" fontId="0" fillId="0" borderId="2" xfId="0" quotePrefix="1" applyNumberFormat="1" applyBorder="1"/>
    <xf numFmtId="0" fontId="5" fillId="0" borderId="1" xfId="0" applyFont="1" applyBorder="1" applyAlignment="1">
      <alignment wrapText="1"/>
    </xf>
    <xf numFmtId="2" fontId="3" fillId="0" borderId="1" xfId="0" applyNumberFormat="1" applyFont="1" applyBorder="1"/>
    <xf numFmtId="0" fontId="5" fillId="3" borderId="3" xfId="0" applyFont="1" applyFill="1" applyBorder="1" applyAlignment="1">
      <alignment vertical="center" wrapText="1"/>
    </xf>
    <xf numFmtId="0" fontId="0" fillId="3" borderId="3" xfId="0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abSelected="1" workbookViewId="0">
      <selection activeCell="C11" sqref="C11"/>
    </sheetView>
  </sheetViews>
  <sheetFormatPr defaultRowHeight="13.8" x14ac:dyDescent="0.3"/>
  <cols>
    <col min="2" max="2" width="36.109375" customWidth="1"/>
    <col min="3" max="3" width="12.88671875" customWidth="1"/>
    <col min="4" max="4" width="12.5546875" customWidth="1"/>
    <col min="5" max="5" width="13.109375" customWidth="1"/>
    <col min="6" max="6" width="11.44140625" customWidth="1"/>
    <col min="7" max="7" width="12.33203125" customWidth="1"/>
  </cols>
  <sheetData>
    <row r="1" spans="1:8" ht="39" customHeight="1" x14ac:dyDescent="0.3">
      <c r="D1" s="59" t="s">
        <v>111</v>
      </c>
      <c r="E1" s="59"/>
      <c r="F1" s="59"/>
      <c r="G1" s="59"/>
    </row>
    <row r="2" spans="1:8" ht="27" customHeight="1" x14ac:dyDescent="0.3">
      <c r="D2" s="59" t="s">
        <v>105</v>
      </c>
      <c r="E2" s="59"/>
      <c r="F2" s="59"/>
      <c r="G2" s="59"/>
    </row>
    <row r="5" spans="1:8" ht="17.399999999999999" x14ac:dyDescent="0.35">
      <c r="A5" s="55" t="s">
        <v>106</v>
      </c>
      <c r="B5" s="56"/>
      <c r="C5" s="56"/>
      <c r="D5" s="56"/>
      <c r="E5" s="56"/>
      <c r="F5" s="57"/>
      <c r="G5" s="57"/>
    </row>
    <row r="6" spans="1:8" x14ac:dyDescent="0.3">
      <c r="A6" s="58" t="s">
        <v>71</v>
      </c>
      <c r="B6" s="59"/>
      <c r="C6" s="59"/>
      <c r="D6" s="59"/>
      <c r="E6" s="59"/>
      <c r="F6" s="59"/>
      <c r="G6" s="59"/>
    </row>
    <row r="7" spans="1:8" x14ac:dyDescent="0.3">
      <c r="G7" t="s">
        <v>0</v>
      </c>
    </row>
    <row r="8" spans="1:8" ht="12.75" customHeight="1" x14ac:dyDescent="0.3">
      <c r="A8" s="60" t="s">
        <v>97</v>
      </c>
      <c r="B8" s="60" t="s">
        <v>67</v>
      </c>
      <c r="C8" s="60" t="s">
        <v>98</v>
      </c>
      <c r="D8" s="62" t="s">
        <v>3</v>
      </c>
      <c r="E8" s="62" t="s">
        <v>107</v>
      </c>
      <c r="F8" s="53" t="s">
        <v>5</v>
      </c>
      <c r="G8" s="54"/>
    </row>
    <row r="9" spans="1:8" ht="55.2" x14ac:dyDescent="0.3">
      <c r="A9" s="61"/>
      <c r="B9" s="61"/>
      <c r="C9" s="61"/>
      <c r="D9" s="63"/>
      <c r="E9" s="63"/>
      <c r="F9" s="3" t="s">
        <v>4</v>
      </c>
      <c r="G9" s="3" t="s">
        <v>68</v>
      </c>
    </row>
    <row r="10" spans="1:8" ht="14.4" thickBot="1" x14ac:dyDescent="0.3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 t="s">
        <v>69</v>
      </c>
      <c r="G10" s="11" t="s">
        <v>70</v>
      </c>
    </row>
    <row r="11" spans="1:8" ht="14.4" thickBot="1" x14ac:dyDescent="0.35">
      <c r="A11" s="25"/>
      <c r="B11" s="26" t="s">
        <v>2</v>
      </c>
      <c r="C11" s="27"/>
      <c r="D11" s="27"/>
      <c r="E11" s="27"/>
      <c r="F11" s="27"/>
      <c r="G11" s="28"/>
    </row>
    <row r="12" spans="1:8" x14ac:dyDescent="0.3">
      <c r="A12" s="21" t="s">
        <v>7</v>
      </c>
      <c r="B12" s="22" t="s">
        <v>8</v>
      </c>
      <c r="C12" s="14">
        <f>SUM(C13:C15)</f>
        <v>10758822.9</v>
      </c>
      <c r="D12" s="14">
        <f>SUM(D13:D15)</f>
        <v>10758822.9</v>
      </c>
      <c r="E12" s="14">
        <v>8909391.5099999998</v>
      </c>
      <c r="F12" s="14">
        <f t="shared" ref="F12:F53" si="0">IF(C12=0,0,(E12/C12)*100)</f>
        <v>82.810095424100723</v>
      </c>
      <c r="G12" s="14">
        <f t="shared" ref="G12:G87" si="1">IF(D12=0,0,(E12/D12)*100)</f>
        <v>82.810095424100723</v>
      </c>
      <c r="H12" s="10"/>
    </row>
    <row r="13" spans="1:8" ht="69" x14ac:dyDescent="0.3">
      <c r="A13" s="6" t="s">
        <v>9</v>
      </c>
      <c r="B13" s="5" t="s">
        <v>10</v>
      </c>
      <c r="C13" s="4">
        <v>8552700</v>
      </c>
      <c r="D13" s="4">
        <v>8552700</v>
      </c>
      <c r="E13" s="4">
        <v>7394694.6100000003</v>
      </c>
      <c r="F13" s="4">
        <f t="shared" si="0"/>
        <v>86.460352987945328</v>
      </c>
      <c r="G13" s="4">
        <f t="shared" si="1"/>
        <v>86.460352987945328</v>
      </c>
    </row>
    <row r="14" spans="1:8" ht="39.75" customHeight="1" x14ac:dyDescent="0.3">
      <c r="A14" s="6" t="s">
        <v>39</v>
      </c>
      <c r="B14" s="5" t="s">
        <v>40</v>
      </c>
      <c r="C14" s="4">
        <v>1806122.9</v>
      </c>
      <c r="D14" s="4">
        <v>1806122.9</v>
      </c>
      <c r="E14" s="4">
        <v>1367949.3</v>
      </c>
      <c r="F14" s="4">
        <f t="shared" si="0"/>
        <v>75.739546849220503</v>
      </c>
      <c r="G14" s="4">
        <f t="shared" si="1"/>
        <v>75.739546849220503</v>
      </c>
    </row>
    <row r="15" spans="1:8" ht="27.6" x14ac:dyDescent="0.3">
      <c r="A15" s="6" t="s">
        <v>11</v>
      </c>
      <c r="B15" s="5" t="s">
        <v>12</v>
      </c>
      <c r="C15" s="4">
        <v>400000</v>
      </c>
      <c r="D15" s="4">
        <v>400000</v>
      </c>
      <c r="E15" s="4">
        <v>146747.6</v>
      </c>
      <c r="F15" s="4">
        <f t="shared" si="0"/>
        <v>36.686900000000001</v>
      </c>
      <c r="G15" s="4">
        <f t="shared" si="1"/>
        <v>36.686900000000001</v>
      </c>
    </row>
    <row r="16" spans="1:8" x14ac:dyDescent="0.3">
      <c r="A16" s="7" t="s">
        <v>41</v>
      </c>
      <c r="B16" s="9" t="s">
        <v>42</v>
      </c>
      <c r="C16" s="8">
        <v>43650835.439999998</v>
      </c>
      <c r="D16" s="8">
        <v>43650835.439999998</v>
      </c>
      <c r="E16" s="8">
        <v>37523652.200000003</v>
      </c>
      <c r="F16" s="8">
        <f t="shared" ref="F16:F24" si="2">IF(C16=0,0,(E16/C16)*100)</f>
        <v>85.963193651993038</v>
      </c>
      <c r="G16" s="8">
        <f t="shared" si="1"/>
        <v>85.963193651993038</v>
      </c>
    </row>
    <row r="17" spans="1:7" x14ac:dyDescent="0.3">
      <c r="A17" s="6" t="s">
        <v>43</v>
      </c>
      <c r="B17" s="5" t="s">
        <v>44</v>
      </c>
      <c r="C17" s="4">
        <v>8007460</v>
      </c>
      <c r="D17" s="4">
        <v>8007460</v>
      </c>
      <c r="E17" s="4">
        <v>6113106.6200000001</v>
      </c>
      <c r="F17" s="4">
        <f t="shared" si="2"/>
        <v>76.342643235183189</v>
      </c>
      <c r="G17" s="4">
        <f t="shared" si="1"/>
        <v>76.342643235183189</v>
      </c>
    </row>
    <row r="18" spans="1:7" ht="27.6" x14ac:dyDescent="0.3">
      <c r="A18" s="6" t="s">
        <v>45</v>
      </c>
      <c r="B18" s="5" t="s">
        <v>46</v>
      </c>
      <c r="C18" s="4">
        <v>14593435.699999999</v>
      </c>
      <c r="D18" s="4">
        <v>14593435.699999999</v>
      </c>
      <c r="E18" s="4">
        <v>11174278.92</v>
      </c>
      <c r="F18" s="4">
        <f t="shared" si="2"/>
        <v>76.570583855041079</v>
      </c>
      <c r="G18" s="4">
        <f t="shared" si="1"/>
        <v>76.570583855041079</v>
      </c>
    </row>
    <row r="19" spans="1:7" ht="27.6" x14ac:dyDescent="0.3">
      <c r="A19" s="6" t="s">
        <v>47</v>
      </c>
      <c r="B19" s="5" t="s">
        <v>46</v>
      </c>
      <c r="C19" s="4">
        <v>15773400</v>
      </c>
      <c r="D19" s="4">
        <v>15773400</v>
      </c>
      <c r="E19" s="4">
        <v>15773400</v>
      </c>
      <c r="F19" s="4">
        <f t="shared" si="2"/>
        <v>100</v>
      </c>
      <c r="G19" s="4">
        <f t="shared" si="1"/>
        <v>100</v>
      </c>
    </row>
    <row r="20" spans="1:7" ht="41.4" x14ac:dyDescent="0.3">
      <c r="A20" s="6" t="s">
        <v>48</v>
      </c>
      <c r="B20" s="5" t="s">
        <v>49</v>
      </c>
      <c r="C20" s="4">
        <v>1054100</v>
      </c>
      <c r="D20" s="4">
        <v>1054100</v>
      </c>
      <c r="E20" s="4">
        <v>739351.23</v>
      </c>
      <c r="F20" s="4">
        <f t="shared" si="2"/>
        <v>70.140520823451283</v>
      </c>
      <c r="G20" s="4">
        <f t="shared" si="1"/>
        <v>70.140520823451283</v>
      </c>
    </row>
    <row r="21" spans="1:7" ht="27.6" x14ac:dyDescent="0.3">
      <c r="A21" s="6" t="s">
        <v>50</v>
      </c>
      <c r="B21" s="5" t="s">
        <v>51</v>
      </c>
      <c r="C21" s="4">
        <v>1666100</v>
      </c>
      <c r="D21" s="4">
        <v>1666100</v>
      </c>
      <c r="E21" s="4">
        <v>1504500.57</v>
      </c>
      <c r="F21" s="4">
        <f t="shared" si="2"/>
        <v>90.300736450393131</v>
      </c>
      <c r="G21" s="4">
        <f t="shared" si="1"/>
        <v>90.300736450393131</v>
      </c>
    </row>
    <row r="22" spans="1:7" ht="27.6" x14ac:dyDescent="0.3">
      <c r="A22" s="45">
        <v>1141</v>
      </c>
      <c r="B22" s="5" t="s">
        <v>92</v>
      </c>
      <c r="C22" s="4">
        <v>2517900</v>
      </c>
      <c r="D22" s="4">
        <v>2517900</v>
      </c>
      <c r="E22" s="4">
        <v>2180678.12</v>
      </c>
      <c r="F22" s="4">
        <f t="shared" si="2"/>
        <v>86.607018547202046</v>
      </c>
      <c r="G22" s="4">
        <f t="shared" si="1"/>
        <v>86.607018547202046</v>
      </c>
    </row>
    <row r="23" spans="1:7" ht="55.2" x14ac:dyDescent="0.3">
      <c r="A23" s="6" t="s">
        <v>52</v>
      </c>
      <c r="B23" s="5" t="s">
        <v>53</v>
      </c>
      <c r="C23" s="4">
        <v>31066.74</v>
      </c>
      <c r="D23" s="4">
        <v>31066.54</v>
      </c>
      <c r="E23" s="4">
        <v>30963.74</v>
      </c>
      <c r="F23" s="4">
        <f t="shared" si="2"/>
        <v>99.668455718237567</v>
      </c>
      <c r="G23" s="4">
        <f t="shared" si="1"/>
        <v>99.669097363272513</v>
      </c>
    </row>
    <row r="24" spans="1:7" ht="69" x14ac:dyDescent="0.3">
      <c r="A24" s="6">
        <v>1271</v>
      </c>
      <c r="B24" s="5" t="s">
        <v>108</v>
      </c>
      <c r="C24" s="4">
        <v>7373</v>
      </c>
      <c r="D24" s="4">
        <v>7373</v>
      </c>
      <c r="E24" s="4">
        <v>7373</v>
      </c>
      <c r="F24" s="4">
        <f t="shared" si="2"/>
        <v>100</v>
      </c>
      <c r="G24" s="4">
        <f t="shared" si="1"/>
        <v>100</v>
      </c>
    </row>
    <row r="25" spans="1:7" x14ac:dyDescent="0.3">
      <c r="A25" s="7" t="s">
        <v>13</v>
      </c>
      <c r="B25" s="9" t="s">
        <v>14</v>
      </c>
      <c r="C25" s="8">
        <f>SUM(C26:C26)</f>
        <v>300000</v>
      </c>
      <c r="D25" s="8">
        <f>SUM(D26:D26)</f>
        <v>300000</v>
      </c>
      <c r="E25" s="8">
        <f>SUM(E26:E26)</f>
        <v>300000</v>
      </c>
      <c r="F25" s="8">
        <f t="shared" si="0"/>
        <v>100</v>
      </c>
      <c r="G25" s="8">
        <f t="shared" si="1"/>
        <v>100</v>
      </c>
    </row>
    <row r="26" spans="1:7" ht="27.6" x14ac:dyDescent="0.3">
      <c r="A26" s="6" t="s">
        <v>15</v>
      </c>
      <c r="B26" s="5" t="s">
        <v>16</v>
      </c>
      <c r="C26" s="4">
        <v>300000</v>
      </c>
      <c r="D26" s="4">
        <v>300000</v>
      </c>
      <c r="E26" s="4">
        <v>300000</v>
      </c>
      <c r="F26" s="4">
        <f t="shared" si="0"/>
        <v>100</v>
      </c>
      <c r="G26" s="4">
        <f t="shared" si="1"/>
        <v>100</v>
      </c>
    </row>
    <row r="27" spans="1:7" ht="27.6" x14ac:dyDescent="0.3">
      <c r="A27" s="7" t="s">
        <v>17</v>
      </c>
      <c r="B27" s="9" t="s">
        <v>18</v>
      </c>
      <c r="C27" s="8">
        <f>SUM(C28:C33)</f>
        <v>3088319</v>
      </c>
      <c r="D27" s="8">
        <f>SUM(D28:D33)</f>
        <v>3088319</v>
      </c>
      <c r="E27" s="8">
        <f>SUM(E28:E33)</f>
        <v>2874141.2</v>
      </c>
      <c r="F27" s="8">
        <f t="shared" si="0"/>
        <v>93.06490683119199</v>
      </c>
      <c r="G27" s="8">
        <f t="shared" si="1"/>
        <v>93.06490683119199</v>
      </c>
    </row>
    <row r="28" spans="1:7" ht="27.6" x14ac:dyDescent="0.3">
      <c r="A28" s="40">
        <v>3032</v>
      </c>
      <c r="B28" s="5" t="s">
        <v>83</v>
      </c>
      <c r="C28" s="4">
        <v>8019</v>
      </c>
      <c r="D28" s="4">
        <v>8019</v>
      </c>
      <c r="E28" s="4">
        <v>8018.08</v>
      </c>
      <c r="F28" s="4">
        <v>99.99</v>
      </c>
      <c r="G28" s="4">
        <v>99.99</v>
      </c>
    </row>
    <row r="29" spans="1:7" ht="41.4" x14ac:dyDescent="0.3">
      <c r="A29" s="6" t="s">
        <v>19</v>
      </c>
      <c r="B29" s="5" t="s">
        <v>20</v>
      </c>
      <c r="C29" s="4">
        <v>7300</v>
      </c>
      <c r="D29" s="4">
        <v>7300</v>
      </c>
      <c r="E29" s="4">
        <v>0</v>
      </c>
      <c r="F29" s="4">
        <f t="shared" si="0"/>
        <v>0</v>
      </c>
      <c r="G29" s="4">
        <f t="shared" si="1"/>
        <v>0</v>
      </c>
    </row>
    <row r="30" spans="1:7" ht="49.5" customHeight="1" x14ac:dyDescent="0.3">
      <c r="A30" s="6" t="s">
        <v>21</v>
      </c>
      <c r="B30" s="5" t="s">
        <v>22</v>
      </c>
      <c r="C30" s="4">
        <v>2037500</v>
      </c>
      <c r="D30" s="4">
        <v>2037500</v>
      </c>
      <c r="E30" s="4">
        <v>1901268.25</v>
      </c>
      <c r="F30" s="4">
        <f t="shared" si="0"/>
        <v>93.313779141104291</v>
      </c>
      <c r="G30" s="4">
        <f t="shared" si="1"/>
        <v>93.313779141104291</v>
      </c>
    </row>
    <row r="31" spans="1:7" ht="27.6" x14ac:dyDescent="0.3">
      <c r="A31" s="6" t="s">
        <v>23</v>
      </c>
      <c r="B31" s="5" t="s">
        <v>24</v>
      </c>
      <c r="C31" s="4">
        <v>328000</v>
      </c>
      <c r="D31" s="4">
        <v>328000</v>
      </c>
      <c r="E31" s="4">
        <v>315470.24</v>
      </c>
      <c r="F31" s="4">
        <f t="shared" si="0"/>
        <v>96.179951219512191</v>
      </c>
      <c r="G31" s="4">
        <f t="shared" si="1"/>
        <v>96.179951219512191</v>
      </c>
    </row>
    <row r="32" spans="1:7" ht="90" customHeight="1" x14ac:dyDescent="0.3">
      <c r="A32" s="41">
        <v>3160</v>
      </c>
      <c r="B32" s="5" t="s">
        <v>84</v>
      </c>
      <c r="C32" s="4">
        <v>110000</v>
      </c>
      <c r="D32" s="4">
        <v>110000</v>
      </c>
      <c r="E32" s="4">
        <v>108744.63</v>
      </c>
      <c r="F32" s="4">
        <f t="shared" si="0"/>
        <v>98.858754545454559</v>
      </c>
      <c r="G32" s="4">
        <f t="shared" si="1"/>
        <v>98.858754545454559</v>
      </c>
    </row>
    <row r="33" spans="1:7" ht="27.6" x14ac:dyDescent="0.3">
      <c r="A33" s="6" t="s">
        <v>25</v>
      </c>
      <c r="B33" s="5" t="s">
        <v>26</v>
      </c>
      <c r="C33" s="4">
        <v>597500</v>
      </c>
      <c r="D33" s="4">
        <v>597500</v>
      </c>
      <c r="E33" s="4">
        <v>540640</v>
      </c>
      <c r="F33" s="4">
        <f t="shared" si="0"/>
        <v>90.483682008368206</v>
      </c>
      <c r="G33" s="4">
        <f t="shared" si="1"/>
        <v>90.483682008368206</v>
      </c>
    </row>
    <row r="34" spans="1:7" x14ac:dyDescent="0.3">
      <c r="A34" s="7" t="s">
        <v>54</v>
      </c>
      <c r="B34" s="9" t="s">
        <v>55</v>
      </c>
      <c r="C34" s="8">
        <v>2198036.4700000002</v>
      </c>
      <c r="D34" s="8">
        <v>2198036.4700000002</v>
      </c>
      <c r="E34" s="8">
        <v>1917365.85</v>
      </c>
      <c r="F34" s="8">
        <f>IF(C34=0,0,(E34/C34)*100)</f>
        <v>87.230847903083244</v>
      </c>
      <c r="G34" s="8">
        <v>87.23</v>
      </c>
    </row>
    <row r="35" spans="1:7" x14ac:dyDescent="0.3">
      <c r="A35" s="6" t="s">
        <v>56</v>
      </c>
      <c r="B35" s="5" t="s">
        <v>57</v>
      </c>
      <c r="C35" s="4">
        <v>681221.47</v>
      </c>
      <c r="D35" s="4">
        <v>681221.47</v>
      </c>
      <c r="E35" s="4">
        <v>622774.9</v>
      </c>
      <c r="F35" s="4">
        <f>IF(C35=0,0,(E35/C35)*100)</f>
        <v>91.42032766524521</v>
      </c>
      <c r="G35" s="4">
        <f t="shared" si="1"/>
        <v>91.42032766524521</v>
      </c>
    </row>
    <row r="36" spans="1:7" x14ac:dyDescent="0.3">
      <c r="A36" s="6" t="s">
        <v>58</v>
      </c>
      <c r="B36" s="5" t="s">
        <v>59</v>
      </c>
      <c r="C36" s="4">
        <v>346600</v>
      </c>
      <c r="D36" s="4">
        <v>346600</v>
      </c>
      <c r="E36" s="4">
        <v>289691.46000000002</v>
      </c>
      <c r="F36" s="4">
        <f>IF(C36=0,0,(E36/C36)*100)</f>
        <v>83.580917484131561</v>
      </c>
      <c r="G36" s="4">
        <f t="shared" si="1"/>
        <v>83.580917484131561</v>
      </c>
    </row>
    <row r="37" spans="1:7" ht="41.4" x14ac:dyDescent="0.3">
      <c r="A37" s="6" t="s">
        <v>60</v>
      </c>
      <c r="B37" s="5" t="s">
        <v>61</v>
      </c>
      <c r="C37" s="4">
        <v>1122715</v>
      </c>
      <c r="D37" s="4">
        <v>1122715</v>
      </c>
      <c r="E37" s="4">
        <v>957693.89</v>
      </c>
      <c r="F37" s="4">
        <f>IF(C37=0,0,(E37/C37)*100)</f>
        <v>85.301602811042869</v>
      </c>
      <c r="G37" s="4">
        <f t="shared" si="1"/>
        <v>85.301602811042869</v>
      </c>
    </row>
    <row r="38" spans="1:7" x14ac:dyDescent="0.3">
      <c r="A38" s="6" t="s">
        <v>62</v>
      </c>
      <c r="B38" s="5" t="s">
        <v>63</v>
      </c>
      <c r="C38" s="4">
        <v>47500</v>
      </c>
      <c r="D38" s="4">
        <v>47500</v>
      </c>
      <c r="E38" s="4">
        <v>47205.599999999999</v>
      </c>
      <c r="F38" s="4">
        <f>IF(C38=0,0,(E38/C38)*100)</f>
        <v>99.380210526315778</v>
      </c>
      <c r="G38" s="4">
        <f t="shared" si="1"/>
        <v>99.380210526315778</v>
      </c>
    </row>
    <row r="39" spans="1:7" x14ac:dyDescent="0.3">
      <c r="A39" s="43">
        <v>5000</v>
      </c>
      <c r="B39" s="44" t="s">
        <v>89</v>
      </c>
      <c r="C39" s="8">
        <v>20000</v>
      </c>
      <c r="D39" s="8">
        <v>20000</v>
      </c>
      <c r="E39" s="8">
        <v>0</v>
      </c>
      <c r="F39" s="8">
        <v>3.44</v>
      </c>
      <c r="G39" s="8">
        <v>3.44</v>
      </c>
    </row>
    <row r="40" spans="1:7" ht="41.4" x14ac:dyDescent="0.3">
      <c r="A40" s="40">
        <v>5012</v>
      </c>
      <c r="B40" s="5" t="s">
        <v>88</v>
      </c>
      <c r="C40" s="42">
        <v>20000</v>
      </c>
      <c r="D40" s="42">
        <v>20000</v>
      </c>
      <c r="E40" s="4">
        <v>688</v>
      </c>
      <c r="F40" s="4">
        <v>3.44</v>
      </c>
      <c r="G40" s="4">
        <v>3.44</v>
      </c>
    </row>
    <row r="41" spans="1:7" x14ac:dyDescent="0.3">
      <c r="A41" s="7" t="s">
        <v>27</v>
      </c>
      <c r="B41" s="9" t="s">
        <v>28</v>
      </c>
      <c r="C41" s="8">
        <v>2143960</v>
      </c>
      <c r="D41" s="8">
        <v>2143960</v>
      </c>
      <c r="E41" s="8">
        <v>1585060.84</v>
      </c>
      <c r="F41" s="8">
        <f t="shared" si="0"/>
        <v>73.931455810742747</v>
      </c>
      <c r="G41" s="8">
        <v>73.930000000000007</v>
      </c>
    </row>
    <row r="42" spans="1:7" ht="49.5" customHeight="1" x14ac:dyDescent="0.3">
      <c r="A42" s="40">
        <v>6020</v>
      </c>
      <c r="B42" s="5" t="s">
        <v>85</v>
      </c>
      <c r="C42" s="42">
        <v>1616960</v>
      </c>
      <c r="D42" s="42">
        <v>1616960</v>
      </c>
      <c r="E42" s="42">
        <v>1317535.6200000001</v>
      </c>
      <c r="F42" s="4">
        <f t="shared" si="0"/>
        <v>81.482264248961016</v>
      </c>
      <c r="G42" s="4">
        <f t="shared" si="1"/>
        <v>81.482264248961016</v>
      </c>
    </row>
    <row r="43" spans="1:7" ht="27.6" x14ac:dyDescent="0.3">
      <c r="A43" s="6" t="s">
        <v>29</v>
      </c>
      <c r="B43" s="5" t="s">
        <v>30</v>
      </c>
      <c r="C43" s="4">
        <v>527000</v>
      </c>
      <c r="D43" s="4">
        <v>527000</v>
      </c>
      <c r="E43" s="4">
        <v>267525.21999999997</v>
      </c>
      <c r="F43" s="4">
        <f t="shared" si="0"/>
        <v>50.763798861480069</v>
      </c>
      <c r="G43" s="4">
        <f t="shared" si="1"/>
        <v>50.763798861480069</v>
      </c>
    </row>
    <row r="44" spans="1:7" x14ac:dyDescent="0.3">
      <c r="A44" s="7" t="s">
        <v>31</v>
      </c>
      <c r="B44" s="9" t="s">
        <v>32</v>
      </c>
      <c r="C44" s="8">
        <v>3935021</v>
      </c>
      <c r="D44" s="8">
        <v>3935021</v>
      </c>
      <c r="E44" s="8">
        <v>389933</v>
      </c>
      <c r="F44" s="8">
        <f t="shared" si="0"/>
        <v>9.9092990863327035</v>
      </c>
      <c r="G44" s="8">
        <f t="shared" si="1"/>
        <v>9.9092990863327035</v>
      </c>
    </row>
    <row r="45" spans="1:7" ht="18" customHeight="1" x14ac:dyDescent="0.3">
      <c r="A45" s="6">
        <v>7130</v>
      </c>
      <c r="B45" s="5" t="s">
        <v>103</v>
      </c>
      <c r="C45" s="4">
        <v>100000</v>
      </c>
      <c r="D45" s="4">
        <v>100000</v>
      </c>
      <c r="E45" s="4">
        <v>99970</v>
      </c>
      <c r="F45" s="4">
        <v>99.97</v>
      </c>
      <c r="G45" s="4">
        <v>99.97</v>
      </c>
    </row>
    <row r="46" spans="1:7" ht="27.6" x14ac:dyDescent="0.3">
      <c r="A46" s="40">
        <v>7140</v>
      </c>
      <c r="B46" s="5" t="s">
        <v>86</v>
      </c>
      <c r="C46" s="4">
        <v>12000</v>
      </c>
      <c r="D46" s="4">
        <v>12000</v>
      </c>
      <c r="E46" s="4">
        <v>0</v>
      </c>
      <c r="F46" s="4">
        <v>0</v>
      </c>
      <c r="G46" s="4">
        <v>0</v>
      </c>
    </row>
    <row r="47" spans="1:7" ht="27" customHeight="1" x14ac:dyDescent="0.3">
      <c r="A47" s="6" t="s">
        <v>33</v>
      </c>
      <c r="B47" s="5" t="s">
        <v>34</v>
      </c>
      <c r="C47" s="4">
        <v>103118</v>
      </c>
      <c r="D47" s="4">
        <v>103118</v>
      </c>
      <c r="E47" s="4">
        <v>99900</v>
      </c>
      <c r="F47" s="4">
        <f t="shared" si="0"/>
        <v>96.879303322407338</v>
      </c>
      <c r="G47" s="4">
        <f t="shared" si="1"/>
        <v>96.879303322407338</v>
      </c>
    </row>
    <row r="48" spans="1:7" ht="36" customHeight="1" x14ac:dyDescent="0.3">
      <c r="A48" s="6">
        <v>7461</v>
      </c>
      <c r="B48" s="5" t="s">
        <v>101</v>
      </c>
      <c r="C48" s="4">
        <v>3696603</v>
      </c>
      <c r="D48" s="4">
        <v>3696603</v>
      </c>
      <c r="E48" s="4">
        <v>168763</v>
      </c>
      <c r="F48" s="4">
        <v>4.57</v>
      </c>
      <c r="G48" s="4">
        <v>4.57</v>
      </c>
    </row>
    <row r="49" spans="1:7" ht="27.75" customHeight="1" x14ac:dyDescent="0.3">
      <c r="A49" s="6">
        <v>7860</v>
      </c>
      <c r="B49" s="5" t="s">
        <v>109</v>
      </c>
      <c r="C49" s="4">
        <v>23300</v>
      </c>
      <c r="D49" s="4">
        <v>23300</v>
      </c>
      <c r="E49" s="4">
        <v>21300</v>
      </c>
      <c r="F49" s="4">
        <v>91.42</v>
      </c>
      <c r="G49" s="4">
        <v>91.42</v>
      </c>
    </row>
    <row r="50" spans="1:7" x14ac:dyDescent="0.3">
      <c r="A50" s="7" t="s">
        <v>35</v>
      </c>
      <c r="B50" s="9" t="s">
        <v>36</v>
      </c>
      <c r="C50" s="8">
        <v>4207000</v>
      </c>
      <c r="D50" s="8">
        <v>4207000</v>
      </c>
      <c r="E50" s="8">
        <v>3435188.72</v>
      </c>
      <c r="F50" s="8">
        <f t="shared" si="0"/>
        <v>81.654117423342058</v>
      </c>
      <c r="G50" s="8">
        <f t="shared" si="1"/>
        <v>81.654117423342058</v>
      </c>
    </row>
    <row r="51" spans="1:7" ht="41.4" x14ac:dyDescent="0.3">
      <c r="A51" s="45">
        <v>8110</v>
      </c>
      <c r="B51" s="5" t="s">
        <v>99</v>
      </c>
      <c r="C51" s="4">
        <v>200000</v>
      </c>
      <c r="D51" s="4">
        <v>200000</v>
      </c>
      <c r="E51" s="4">
        <v>101434.57</v>
      </c>
      <c r="F51" s="4">
        <f t="shared" si="0"/>
        <v>50.717285000000004</v>
      </c>
      <c r="G51" s="4">
        <f t="shared" si="1"/>
        <v>50.717285000000004</v>
      </c>
    </row>
    <row r="52" spans="1:7" ht="27.6" x14ac:dyDescent="0.3">
      <c r="A52" s="6" t="s">
        <v>37</v>
      </c>
      <c r="B52" s="5" t="s">
        <v>38</v>
      </c>
      <c r="C52" s="4">
        <v>4007000</v>
      </c>
      <c r="D52" s="4">
        <v>4007000</v>
      </c>
      <c r="E52" s="4">
        <v>3333754.15</v>
      </c>
      <c r="F52" s="4">
        <f t="shared" si="0"/>
        <v>83.198256800598941</v>
      </c>
      <c r="G52" s="4">
        <f t="shared" si="1"/>
        <v>83.198256800598941</v>
      </c>
    </row>
    <row r="53" spans="1:7" x14ac:dyDescent="0.3">
      <c r="A53" s="43">
        <v>8710</v>
      </c>
      <c r="B53" s="9" t="s">
        <v>87</v>
      </c>
      <c r="C53" s="8">
        <v>100000</v>
      </c>
      <c r="D53" s="8">
        <v>100000</v>
      </c>
      <c r="E53" s="8">
        <v>0</v>
      </c>
      <c r="F53" s="8">
        <f t="shared" si="0"/>
        <v>0</v>
      </c>
      <c r="G53" s="8">
        <f t="shared" si="1"/>
        <v>0</v>
      </c>
    </row>
    <row r="54" spans="1:7" x14ac:dyDescent="0.3">
      <c r="A54" s="7" t="s">
        <v>64</v>
      </c>
      <c r="B54" s="9" t="s">
        <v>65</v>
      </c>
      <c r="C54" s="8">
        <v>1804862.1</v>
      </c>
      <c r="D54" s="8">
        <v>1804862.1</v>
      </c>
      <c r="E54" s="8">
        <v>1804811.42</v>
      </c>
      <c r="F54" s="8">
        <f>IF(C54=0,0,(E54/C54)*100)</f>
        <v>99.997192029241447</v>
      </c>
      <c r="G54" s="8">
        <f t="shared" si="1"/>
        <v>99.997192029241447</v>
      </c>
    </row>
    <row r="55" spans="1:7" x14ac:dyDescent="0.3">
      <c r="A55" s="6" t="s">
        <v>66</v>
      </c>
      <c r="B55" s="5" t="s">
        <v>1</v>
      </c>
      <c r="C55" s="4">
        <v>1704862.1</v>
      </c>
      <c r="D55" s="4">
        <v>1704862.1</v>
      </c>
      <c r="E55" s="4">
        <v>1704811.42</v>
      </c>
      <c r="F55" s="4">
        <f>IF(C55=0,0,(E55/C55)*100)</f>
        <v>99.997027325553177</v>
      </c>
      <c r="G55" s="4">
        <f t="shared" ref="G55" si="3">IF(D55=0,0,(E55/D55)*100)</f>
        <v>99.997027325553177</v>
      </c>
    </row>
    <row r="56" spans="1:7" ht="50.25" customHeight="1" x14ac:dyDescent="0.3">
      <c r="A56" s="6">
        <v>9800</v>
      </c>
      <c r="B56" s="5" t="s">
        <v>102</v>
      </c>
      <c r="C56" s="4">
        <v>100000</v>
      </c>
      <c r="D56" s="4">
        <v>100000</v>
      </c>
      <c r="E56" s="4">
        <v>100000</v>
      </c>
      <c r="F56" s="4">
        <f>IF(C56=0,0,(E56/C56)*100)</f>
        <v>100</v>
      </c>
      <c r="G56" s="4">
        <f t="shared" si="1"/>
        <v>100</v>
      </c>
    </row>
    <row r="57" spans="1:7" ht="19.5" customHeight="1" thickBot="1" x14ac:dyDescent="0.35">
      <c r="A57" s="34" t="s">
        <v>72</v>
      </c>
      <c r="B57" s="34"/>
      <c r="C57" s="35">
        <v>72206856.909999996</v>
      </c>
      <c r="D57" s="35">
        <v>72206856.909999996</v>
      </c>
      <c r="E57" s="35">
        <v>58740232.740000002</v>
      </c>
      <c r="F57" s="35">
        <f>IF(C57=0,0,(E57/C57)*100)</f>
        <v>81.349937185626217</v>
      </c>
      <c r="G57" s="35">
        <f t="shared" si="1"/>
        <v>81.349937185626217</v>
      </c>
    </row>
    <row r="58" spans="1:7" ht="28.2" thickBot="1" x14ac:dyDescent="0.35">
      <c r="A58" s="29"/>
      <c r="B58" s="30" t="s">
        <v>73</v>
      </c>
      <c r="C58" s="31"/>
      <c r="D58" s="31"/>
      <c r="E58" s="31"/>
      <c r="F58" s="32"/>
      <c r="G58" s="33"/>
    </row>
    <row r="59" spans="1:7" ht="14.4" x14ac:dyDescent="0.3">
      <c r="A59" s="15">
        <v>200000</v>
      </c>
      <c r="B59" s="13" t="s">
        <v>74</v>
      </c>
      <c r="C59" s="8">
        <v>7556766.9100000001</v>
      </c>
      <c r="D59" s="8">
        <v>7556766.9100000001</v>
      </c>
      <c r="E59" s="8">
        <v>7556766.9100000001</v>
      </c>
      <c r="F59" s="20">
        <f t="shared" ref="F59:F87" si="4">IF(C59=0,0,(E59/C59)*100)</f>
        <v>100</v>
      </c>
      <c r="G59" s="20">
        <f t="shared" si="1"/>
        <v>100</v>
      </c>
    </row>
    <row r="60" spans="1:7" ht="27.6" x14ac:dyDescent="0.3">
      <c r="A60" s="2">
        <v>208000</v>
      </c>
      <c r="B60" s="9" t="s">
        <v>75</v>
      </c>
      <c r="C60" s="8">
        <v>7556766.9100000001</v>
      </c>
      <c r="D60" s="8">
        <v>7556766.9100000001</v>
      </c>
      <c r="E60" s="8">
        <v>7556766.9100000001</v>
      </c>
      <c r="F60" s="16">
        <f t="shared" si="4"/>
        <v>100</v>
      </c>
      <c r="G60" s="16">
        <f t="shared" si="1"/>
        <v>100</v>
      </c>
    </row>
    <row r="61" spans="1:7" ht="14.4" x14ac:dyDescent="0.3">
      <c r="A61" s="1">
        <v>208100</v>
      </c>
      <c r="B61" s="5" t="s">
        <v>76</v>
      </c>
      <c r="C61" s="4">
        <v>10561663.35</v>
      </c>
      <c r="D61" s="4">
        <v>10561663.35</v>
      </c>
      <c r="E61" s="4">
        <v>10561663.35</v>
      </c>
      <c r="F61" s="16">
        <f t="shared" si="4"/>
        <v>100</v>
      </c>
      <c r="G61" s="16">
        <f t="shared" si="1"/>
        <v>100</v>
      </c>
    </row>
    <row r="62" spans="1:7" ht="41.4" x14ac:dyDescent="0.3">
      <c r="A62" s="1">
        <v>208400</v>
      </c>
      <c r="B62" s="5" t="s">
        <v>77</v>
      </c>
      <c r="C62" s="4">
        <v>-3004896.44</v>
      </c>
      <c r="D62" s="4">
        <v>-3004896.44</v>
      </c>
      <c r="E62" s="4">
        <v>-3004896.44</v>
      </c>
      <c r="F62" s="16">
        <v>100</v>
      </c>
      <c r="G62" s="16">
        <f t="shared" si="1"/>
        <v>100</v>
      </c>
    </row>
    <row r="63" spans="1:7" ht="14.4" x14ac:dyDescent="0.3">
      <c r="A63" s="2">
        <v>600000</v>
      </c>
      <c r="B63" s="9" t="s">
        <v>78</v>
      </c>
      <c r="C63" s="8">
        <v>7556766.9100000001</v>
      </c>
      <c r="D63" s="8">
        <v>7556766.9100000001</v>
      </c>
      <c r="E63" s="8">
        <v>7556766.9100000001</v>
      </c>
      <c r="F63" s="16">
        <f t="shared" si="4"/>
        <v>100</v>
      </c>
      <c r="G63" s="16">
        <f t="shared" si="1"/>
        <v>100</v>
      </c>
    </row>
    <row r="64" spans="1:7" ht="14.4" x14ac:dyDescent="0.3">
      <c r="A64" s="2">
        <v>602000</v>
      </c>
      <c r="B64" s="9" t="s">
        <v>79</v>
      </c>
      <c r="C64" s="8">
        <v>7556766.9100000001</v>
      </c>
      <c r="D64" s="8">
        <v>7556766.9100000001</v>
      </c>
      <c r="E64" s="8">
        <v>7556766.9100000001</v>
      </c>
      <c r="F64" s="16">
        <f t="shared" si="4"/>
        <v>100</v>
      </c>
      <c r="G64" s="16">
        <f t="shared" si="1"/>
        <v>100</v>
      </c>
    </row>
    <row r="65" spans="1:7" ht="14.4" x14ac:dyDescent="0.3">
      <c r="A65" s="1">
        <v>602100</v>
      </c>
      <c r="B65" s="5" t="s">
        <v>80</v>
      </c>
      <c r="C65" s="4">
        <v>10561663.35</v>
      </c>
      <c r="D65" s="4">
        <v>10561663.35</v>
      </c>
      <c r="E65" s="4">
        <v>10561663.35</v>
      </c>
      <c r="F65" s="16">
        <f t="shared" si="4"/>
        <v>100</v>
      </c>
      <c r="G65" s="16">
        <f t="shared" si="1"/>
        <v>100</v>
      </c>
    </row>
    <row r="66" spans="1:7" ht="42" thickBot="1" x14ac:dyDescent="0.35">
      <c r="A66" s="18">
        <v>602400</v>
      </c>
      <c r="B66" s="19" t="s">
        <v>77</v>
      </c>
      <c r="C66" s="4">
        <v>-3004896.44</v>
      </c>
      <c r="D66" s="4">
        <v>-3004896.44</v>
      </c>
      <c r="E66" s="4">
        <v>-3004896.44</v>
      </c>
      <c r="F66" s="16">
        <f t="shared" si="4"/>
        <v>100</v>
      </c>
      <c r="G66" s="16">
        <f t="shared" si="1"/>
        <v>100</v>
      </c>
    </row>
    <row r="67" spans="1:7" ht="15" thickBot="1" x14ac:dyDescent="0.35">
      <c r="A67" s="29"/>
      <c r="B67" s="26" t="s">
        <v>6</v>
      </c>
      <c r="C67" s="31"/>
      <c r="D67" s="31"/>
      <c r="E67" s="31"/>
      <c r="F67" s="36"/>
      <c r="G67" s="37"/>
    </row>
    <row r="68" spans="1:7" ht="14.4" x14ac:dyDescent="0.3">
      <c r="A68" s="21" t="s">
        <v>7</v>
      </c>
      <c r="B68" s="15" t="s">
        <v>8</v>
      </c>
      <c r="C68" s="14">
        <v>2562757.85</v>
      </c>
      <c r="D68" s="14">
        <v>2562757.85</v>
      </c>
      <c r="E68" s="14">
        <v>2537413.69</v>
      </c>
      <c r="F68" s="23">
        <v>99.01</v>
      </c>
      <c r="G68" s="23">
        <v>99.01</v>
      </c>
    </row>
    <row r="69" spans="1:7" ht="69" x14ac:dyDescent="0.3">
      <c r="A69" s="48" t="s">
        <v>9</v>
      </c>
      <c r="B69" s="5" t="s">
        <v>10</v>
      </c>
      <c r="C69" s="47">
        <v>2562757.85</v>
      </c>
      <c r="D69" s="47">
        <v>2562757.85</v>
      </c>
      <c r="E69" s="47">
        <v>2537413.69</v>
      </c>
      <c r="F69" s="20">
        <v>99.01</v>
      </c>
      <c r="G69" s="20">
        <v>99.01</v>
      </c>
    </row>
    <row r="70" spans="1:7" ht="14.4" x14ac:dyDescent="0.3">
      <c r="A70" s="21" t="s">
        <v>41</v>
      </c>
      <c r="B70" s="15" t="s">
        <v>42</v>
      </c>
      <c r="C70" s="14">
        <v>3871761.38</v>
      </c>
      <c r="D70" s="14">
        <v>3871761.38</v>
      </c>
      <c r="E70" s="14">
        <v>3495848.16</v>
      </c>
      <c r="F70" s="23">
        <f t="shared" ref="F70" si="5">IF(C70=0,0,(E70/C70)*100)</f>
        <v>90.290899073950683</v>
      </c>
      <c r="G70" s="23">
        <f t="shared" ref="G70" si="6">IF(D70=0,0,(E70/D70)*100)</f>
        <v>90.290899073950683</v>
      </c>
    </row>
    <row r="71" spans="1:7" ht="14.4" x14ac:dyDescent="0.3">
      <c r="A71" s="6" t="s">
        <v>43</v>
      </c>
      <c r="B71" s="1" t="s">
        <v>44</v>
      </c>
      <c r="C71" s="4">
        <v>832772.03</v>
      </c>
      <c r="D71" s="4">
        <v>832772.03</v>
      </c>
      <c r="E71" s="4">
        <v>547957.63</v>
      </c>
      <c r="F71" s="16">
        <f t="shared" si="4"/>
        <v>65.799235596325204</v>
      </c>
      <c r="G71" s="16">
        <f t="shared" si="1"/>
        <v>65.799235596325204</v>
      </c>
    </row>
    <row r="72" spans="1:7" ht="14.4" x14ac:dyDescent="0.3">
      <c r="A72" s="6">
        <v>1021</v>
      </c>
      <c r="B72" s="1" t="s">
        <v>93</v>
      </c>
      <c r="C72" s="4">
        <v>2934630.82</v>
      </c>
      <c r="D72" s="4">
        <v>2934630.82</v>
      </c>
      <c r="E72" s="4">
        <v>2877387</v>
      </c>
      <c r="F72" s="16">
        <f t="shared" si="4"/>
        <v>98.04936894924316</v>
      </c>
      <c r="G72" s="16">
        <f t="shared" si="1"/>
        <v>98.04936894924316</v>
      </c>
    </row>
    <row r="73" spans="1:7" ht="27.6" x14ac:dyDescent="0.3">
      <c r="A73" s="6">
        <v>1080</v>
      </c>
      <c r="B73" s="5" t="s">
        <v>51</v>
      </c>
      <c r="C73" s="4">
        <v>38000</v>
      </c>
      <c r="D73" s="4">
        <v>38000</v>
      </c>
      <c r="E73" s="4">
        <v>4145</v>
      </c>
      <c r="F73" s="16">
        <f t="shared" si="4"/>
        <v>10.907894736842106</v>
      </c>
      <c r="G73" s="16">
        <f t="shared" si="1"/>
        <v>10.907894736842106</v>
      </c>
    </row>
    <row r="74" spans="1:7" ht="55.2" x14ac:dyDescent="0.3">
      <c r="A74" s="6">
        <v>1272</v>
      </c>
      <c r="B74" s="5" t="s">
        <v>110</v>
      </c>
      <c r="C74" s="4">
        <v>66358.53</v>
      </c>
      <c r="D74" s="4">
        <v>66358.53</v>
      </c>
      <c r="E74" s="4">
        <v>66358.53</v>
      </c>
      <c r="F74" s="16">
        <v>100</v>
      </c>
      <c r="G74" s="16">
        <v>100</v>
      </c>
    </row>
    <row r="75" spans="1:7" ht="27.6" x14ac:dyDescent="0.3">
      <c r="A75" s="43">
        <v>3000</v>
      </c>
      <c r="B75" s="9" t="s">
        <v>18</v>
      </c>
      <c r="C75" s="8">
        <v>181245</v>
      </c>
      <c r="D75" s="8">
        <v>181245</v>
      </c>
      <c r="E75" s="8">
        <v>161245</v>
      </c>
      <c r="F75" s="12">
        <f t="shared" si="4"/>
        <v>88.965212833457471</v>
      </c>
      <c r="G75" s="12">
        <f t="shared" si="1"/>
        <v>88.965212833457471</v>
      </c>
    </row>
    <row r="76" spans="1:7" ht="55.2" x14ac:dyDescent="0.3">
      <c r="A76" s="40">
        <v>3104</v>
      </c>
      <c r="B76" s="5" t="s">
        <v>22</v>
      </c>
      <c r="C76" s="4">
        <v>107429</v>
      </c>
      <c r="D76" s="4">
        <v>107429</v>
      </c>
      <c r="E76" s="4">
        <v>87429</v>
      </c>
      <c r="F76" s="16">
        <f t="shared" si="4"/>
        <v>81.383052993139657</v>
      </c>
      <c r="G76" s="16">
        <f t="shared" si="1"/>
        <v>81.383052993139657</v>
      </c>
    </row>
    <row r="77" spans="1:7" ht="27.6" x14ac:dyDescent="0.3">
      <c r="A77" s="40">
        <v>3121</v>
      </c>
      <c r="B77" s="5" t="s">
        <v>24</v>
      </c>
      <c r="C77" s="4">
        <v>73816</v>
      </c>
      <c r="D77" s="4">
        <v>73816</v>
      </c>
      <c r="E77" s="4">
        <v>73816</v>
      </c>
      <c r="F77" s="16">
        <f t="shared" si="4"/>
        <v>100</v>
      </c>
      <c r="G77" s="16">
        <f t="shared" si="1"/>
        <v>100</v>
      </c>
    </row>
    <row r="78" spans="1:7" ht="14.4" x14ac:dyDescent="0.3">
      <c r="A78" s="43">
        <v>7000</v>
      </c>
      <c r="B78" s="9" t="s">
        <v>32</v>
      </c>
      <c r="C78" s="8">
        <v>568601.61</v>
      </c>
      <c r="D78" s="8">
        <v>568601.61</v>
      </c>
      <c r="E78" s="8">
        <v>568601.61</v>
      </c>
      <c r="F78" s="12">
        <v>100</v>
      </c>
      <c r="G78" s="12">
        <v>100</v>
      </c>
    </row>
    <row r="79" spans="1:7" ht="40.5" customHeight="1" x14ac:dyDescent="0.3">
      <c r="A79" s="40">
        <v>7363</v>
      </c>
      <c r="B79" s="5" t="s">
        <v>100</v>
      </c>
      <c r="C79" s="4">
        <v>568601.61</v>
      </c>
      <c r="D79" s="4">
        <v>568601.61</v>
      </c>
      <c r="E79" s="4">
        <v>568601.61</v>
      </c>
      <c r="F79" s="16">
        <v>100</v>
      </c>
      <c r="G79" s="16">
        <v>100</v>
      </c>
    </row>
    <row r="80" spans="1:7" ht="14.4" x14ac:dyDescent="0.3">
      <c r="A80" s="7" t="s">
        <v>54</v>
      </c>
      <c r="B80" s="2" t="s">
        <v>55</v>
      </c>
      <c r="C80" s="8">
        <v>133926.32999999999</v>
      </c>
      <c r="D80" s="8">
        <v>133926.32999999999</v>
      </c>
      <c r="E80" s="8">
        <v>31926.33</v>
      </c>
      <c r="F80" s="12">
        <f t="shared" si="4"/>
        <v>23.838725364907713</v>
      </c>
      <c r="G80" s="12">
        <f t="shared" si="1"/>
        <v>23.838725364907713</v>
      </c>
    </row>
    <row r="81" spans="1:7" ht="14.4" x14ac:dyDescent="0.3">
      <c r="A81" s="6" t="s">
        <v>56</v>
      </c>
      <c r="B81" s="1" t="s">
        <v>57</v>
      </c>
      <c r="C81" s="4">
        <v>57112.33</v>
      </c>
      <c r="D81" s="4">
        <v>57112.33</v>
      </c>
      <c r="E81" s="4">
        <v>10112.33</v>
      </c>
      <c r="F81" s="16">
        <f t="shared" si="4"/>
        <v>17.70603650735314</v>
      </c>
      <c r="G81" s="16">
        <f t="shared" si="1"/>
        <v>17.70603650735314</v>
      </c>
    </row>
    <row r="82" spans="1:7" ht="14.4" x14ac:dyDescent="0.3">
      <c r="A82" s="6" t="s">
        <v>58</v>
      </c>
      <c r="B82" s="1" t="s">
        <v>59</v>
      </c>
      <c r="C82" s="4">
        <v>69814</v>
      </c>
      <c r="D82" s="4">
        <v>69814</v>
      </c>
      <c r="E82" s="4">
        <v>21814</v>
      </c>
      <c r="F82" s="16">
        <f t="shared" si="4"/>
        <v>31.245881914802187</v>
      </c>
      <c r="G82" s="16">
        <f t="shared" si="1"/>
        <v>31.245881914802187</v>
      </c>
    </row>
    <row r="83" spans="1:7" ht="14.4" x14ac:dyDescent="0.3">
      <c r="A83" s="6" t="s">
        <v>60</v>
      </c>
      <c r="B83" s="1" t="s">
        <v>61</v>
      </c>
      <c r="C83" s="4">
        <v>7000</v>
      </c>
      <c r="D83" s="4">
        <v>7000</v>
      </c>
      <c r="E83" s="4">
        <v>0</v>
      </c>
      <c r="F83" s="16">
        <f t="shared" si="4"/>
        <v>0</v>
      </c>
      <c r="G83" s="16">
        <f t="shared" si="1"/>
        <v>0</v>
      </c>
    </row>
    <row r="84" spans="1:7" ht="14.4" x14ac:dyDescent="0.3">
      <c r="A84" s="7" t="s">
        <v>35</v>
      </c>
      <c r="B84" s="2" t="s">
        <v>36</v>
      </c>
      <c r="C84" s="8">
        <v>200622</v>
      </c>
      <c r="D84" s="8">
        <v>200622</v>
      </c>
      <c r="E84" s="8">
        <v>2122</v>
      </c>
      <c r="F84" s="12">
        <f>IF(C84=0,0,(E84/C84)*100)</f>
        <v>1.0577105202819232</v>
      </c>
      <c r="G84" s="12">
        <f>IF(D84=0,0,(E84/D84)*100)</f>
        <v>1.0577105202819232</v>
      </c>
    </row>
    <row r="85" spans="1:7" ht="14.4" x14ac:dyDescent="0.3">
      <c r="A85" s="40">
        <v>8130</v>
      </c>
      <c r="B85" s="1" t="s">
        <v>90</v>
      </c>
      <c r="C85" s="4">
        <v>25622</v>
      </c>
      <c r="D85" s="4">
        <v>25622</v>
      </c>
      <c r="E85" s="4">
        <v>2122</v>
      </c>
      <c r="F85" s="16">
        <f>IF(C85=0,0,(E85/C85)*100)</f>
        <v>8.2819452033408787</v>
      </c>
      <c r="G85" s="16">
        <f>IF(D85=0,0,(E85/D85)*100)</f>
        <v>8.2819452033408787</v>
      </c>
    </row>
    <row r="86" spans="1:7" ht="21.75" customHeight="1" x14ac:dyDescent="0.3">
      <c r="A86" s="40">
        <v>8311</v>
      </c>
      <c r="B86" s="1" t="s">
        <v>91</v>
      </c>
      <c r="C86" s="4">
        <v>175000</v>
      </c>
      <c r="D86" s="4">
        <v>175000</v>
      </c>
      <c r="E86" s="4">
        <v>0</v>
      </c>
      <c r="F86" s="16">
        <f>IF(C86=0,0,(E86/C86)*100)</f>
        <v>0</v>
      </c>
      <c r="G86" s="16">
        <f>IF(D86=0,0,(E86/D86)*100)</f>
        <v>0</v>
      </c>
    </row>
    <row r="87" spans="1:7" ht="30.75" customHeight="1" x14ac:dyDescent="0.3">
      <c r="A87" s="51" t="s">
        <v>81</v>
      </c>
      <c r="B87" s="52"/>
      <c r="C87" s="35">
        <v>7518914.1699999999</v>
      </c>
      <c r="D87" s="35">
        <v>7518914.1699999999</v>
      </c>
      <c r="E87" s="35">
        <v>6797156.79</v>
      </c>
      <c r="F87" s="35">
        <f t="shared" si="4"/>
        <v>90.40077644615539</v>
      </c>
      <c r="G87" s="35">
        <f t="shared" si="1"/>
        <v>90.40077644615539</v>
      </c>
    </row>
    <row r="88" spans="1:7" ht="27.6" x14ac:dyDescent="0.3">
      <c r="A88" s="17"/>
      <c r="B88" s="38" t="s">
        <v>82</v>
      </c>
      <c r="C88" s="17"/>
      <c r="D88" s="17"/>
      <c r="E88" s="17"/>
      <c r="F88" s="17"/>
      <c r="G88" s="17"/>
    </row>
    <row r="89" spans="1:7" ht="14.4" x14ac:dyDescent="0.3">
      <c r="A89" s="15">
        <v>200000</v>
      </c>
      <c r="B89" s="13" t="s">
        <v>74</v>
      </c>
      <c r="C89" s="14">
        <v>3281733.53</v>
      </c>
      <c r="D89" s="14">
        <v>3281733.53</v>
      </c>
      <c r="E89" s="14">
        <v>3281733.53</v>
      </c>
      <c r="F89" s="20">
        <f t="shared" ref="F89:F97" si="7">IF(C89=0,0,(E89/C89)*100)</f>
        <v>100</v>
      </c>
      <c r="G89" s="20">
        <f t="shared" ref="G89:G97" si="8">IF(D89=0,0,(E89/D89)*100)</f>
        <v>100</v>
      </c>
    </row>
    <row r="90" spans="1:7" ht="27.6" x14ac:dyDescent="0.3">
      <c r="A90" s="2">
        <v>208000</v>
      </c>
      <c r="B90" s="9" t="s">
        <v>75</v>
      </c>
      <c r="C90" s="14">
        <v>3281733.53</v>
      </c>
      <c r="D90" s="14">
        <v>3281733.53</v>
      </c>
      <c r="E90" s="14">
        <v>3281733.53</v>
      </c>
      <c r="F90" s="16">
        <f t="shared" si="7"/>
        <v>100</v>
      </c>
      <c r="G90" s="16">
        <f t="shared" si="8"/>
        <v>100</v>
      </c>
    </row>
    <row r="91" spans="1:7" ht="14.4" x14ac:dyDescent="0.3">
      <c r="A91" s="1">
        <v>208100</v>
      </c>
      <c r="B91" s="5" t="s">
        <v>76</v>
      </c>
      <c r="C91" s="4">
        <v>276837.09000000003</v>
      </c>
      <c r="D91" s="4">
        <v>276837.09000000003</v>
      </c>
      <c r="E91" s="4">
        <v>276837.09000000003</v>
      </c>
      <c r="F91" s="16">
        <f t="shared" si="7"/>
        <v>100</v>
      </c>
      <c r="G91" s="16">
        <f t="shared" si="8"/>
        <v>100</v>
      </c>
    </row>
    <row r="92" spans="1:7" ht="41.4" x14ac:dyDescent="0.3">
      <c r="A92" s="1">
        <v>208400</v>
      </c>
      <c r="B92" s="5" t="s">
        <v>77</v>
      </c>
      <c r="C92" s="4">
        <v>3004896.44</v>
      </c>
      <c r="D92" s="4">
        <v>3004896.44</v>
      </c>
      <c r="E92" s="4">
        <v>3004896.44</v>
      </c>
      <c r="F92" s="16">
        <f t="shared" si="7"/>
        <v>100</v>
      </c>
      <c r="G92" s="16">
        <f t="shared" si="8"/>
        <v>100</v>
      </c>
    </row>
    <row r="93" spans="1:7" ht="14.4" x14ac:dyDescent="0.3">
      <c r="A93" s="2">
        <v>600000</v>
      </c>
      <c r="B93" s="9" t="s">
        <v>78</v>
      </c>
      <c r="C93" s="14">
        <v>3281733.53</v>
      </c>
      <c r="D93" s="14">
        <v>3281733.53</v>
      </c>
      <c r="E93" s="14">
        <v>3281733.53</v>
      </c>
      <c r="F93" s="16">
        <f t="shared" si="7"/>
        <v>100</v>
      </c>
      <c r="G93" s="16">
        <f t="shared" si="8"/>
        <v>100</v>
      </c>
    </row>
    <row r="94" spans="1:7" ht="14.4" x14ac:dyDescent="0.3">
      <c r="A94" s="2">
        <v>602000</v>
      </c>
      <c r="B94" s="9" t="s">
        <v>79</v>
      </c>
      <c r="C94" s="14">
        <v>3281733.53</v>
      </c>
      <c r="D94" s="14">
        <v>3281733.53</v>
      </c>
      <c r="E94" s="14">
        <v>3281733.53</v>
      </c>
      <c r="F94" s="16">
        <f t="shared" si="7"/>
        <v>100</v>
      </c>
      <c r="G94" s="16">
        <f t="shared" si="8"/>
        <v>100</v>
      </c>
    </row>
    <row r="95" spans="1:7" ht="14.4" x14ac:dyDescent="0.3">
      <c r="A95" s="1">
        <v>602100</v>
      </c>
      <c r="B95" s="5" t="s">
        <v>80</v>
      </c>
      <c r="C95" s="4">
        <v>276837.09000000003</v>
      </c>
      <c r="D95" s="4">
        <v>276837.09000000003</v>
      </c>
      <c r="E95" s="4">
        <v>276837.09000000003</v>
      </c>
      <c r="F95" s="16">
        <f t="shared" si="7"/>
        <v>100</v>
      </c>
      <c r="G95" s="16">
        <f t="shared" si="8"/>
        <v>100</v>
      </c>
    </row>
    <row r="96" spans="1:7" ht="41.4" x14ac:dyDescent="0.3">
      <c r="A96" s="1">
        <v>602400</v>
      </c>
      <c r="B96" s="5" t="s">
        <v>77</v>
      </c>
      <c r="C96" s="4">
        <v>3004896.44</v>
      </c>
      <c r="D96" s="4">
        <v>3004896.44</v>
      </c>
      <c r="E96" s="4">
        <v>3004896.44</v>
      </c>
      <c r="F96" s="24">
        <f t="shared" ref="F96" si="9">IF(C96=0,0,(E96/C96)*100)</f>
        <v>100</v>
      </c>
      <c r="G96" s="24">
        <f t="shared" ref="G96" si="10">IF(D96=0,0,(E96/D96)*100)</f>
        <v>100</v>
      </c>
    </row>
    <row r="97" spans="1:7" ht="15.6" x14ac:dyDescent="0.3">
      <c r="A97" s="1"/>
      <c r="B97" s="49" t="s">
        <v>104</v>
      </c>
      <c r="C97" s="50">
        <v>79725771.079999998</v>
      </c>
      <c r="D97" s="50">
        <v>79725771.079999998</v>
      </c>
      <c r="E97" s="50">
        <v>65537389.530000001</v>
      </c>
      <c r="F97" s="50">
        <f t="shared" si="7"/>
        <v>82.203519191099687</v>
      </c>
      <c r="G97" s="50">
        <f t="shared" si="8"/>
        <v>82.203519191099687</v>
      </c>
    </row>
    <row r="98" spans="1:7" x14ac:dyDescent="0.3">
      <c r="C98" s="39"/>
      <c r="D98" s="39"/>
      <c r="E98" s="39"/>
    </row>
    <row r="99" spans="1:7" x14ac:dyDescent="0.3">
      <c r="B99" s="46" t="s">
        <v>94</v>
      </c>
      <c r="C99" s="46"/>
      <c r="D99" s="46" t="s">
        <v>95</v>
      </c>
      <c r="E99" s="46" t="s">
        <v>96</v>
      </c>
    </row>
    <row r="101" spans="1:7" x14ac:dyDescent="0.3">
      <c r="B101" s="46"/>
      <c r="C101" s="46"/>
      <c r="D101" s="46"/>
      <c r="E101" s="46"/>
    </row>
  </sheetData>
  <mergeCells count="11">
    <mergeCell ref="A87:B87"/>
    <mergeCell ref="F8:G8"/>
    <mergeCell ref="A5:G5"/>
    <mergeCell ref="A6:G6"/>
    <mergeCell ref="D1:G1"/>
    <mergeCell ref="D2:G2"/>
    <mergeCell ref="A8:A9"/>
    <mergeCell ref="B8:B9"/>
    <mergeCell ref="C8:C9"/>
    <mergeCell ref="D8:D9"/>
    <mergeCell ref="E8:E9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Видатки рік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User</cp:lastModifiedBy>
  <cp:lastPrinted>2024-03-04T10:09:37Z</cp:lastPrinted>
  <dcterms:created xsi:type="dcterms:W3CDTF">2021-05-14T09:52:51Z</dcterms:created>
  <dcterms:modified xsi:type="dcterms:W3CDTF">2024-03-04T10:09:40Z</dcterms:modified>
</cp:coreProperties>
</file>