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за 1 кв.2024\"/>
    </mc:Choice>
  </mc:AlternateContent>
  <bookViews>
    <workbookView xWindow="-120" yWindow="-120" windowWidth="29040" windowHeight="15840"/>
  </bookViews>
  <sheets>
    <sheet name="Видатки рік" sheetId="2" r:id="rId1"/>
  </sheets>
  <calcPr calcId="152511"/>
</workbook>
</file>

<file path=xl/calcChain.xml><?xml version="1.0" encoding="utf-8"?>
<calcChain xmlns="http://schemas.openxmlformats.org/spreadsheetml/2006/main">
  <c r="G83" i="2" l="1"/>
  <c r="F83" i="2"/>
  <c r="G50" i="2" l="1"/>
  <c r="F50" i="2"/>
  <c r="G64" i="2" l="1"/>
  <c r="F64" i="2"/>
  <c r="F46" i="2" l="1"/>
  <c r="G46" i="2"/>
  <c r="F67" i="2" l="1"/>
  <c r="G67" i="2"/>
  <c r="F24" i="2" l="1"/>
  <c r="G24" i="2"/>
  <c r="F66" i="2" l="1"/>
  <c r="G66" i="2"/>
  <c r="F22" i="2" l="1"/>
  <c r="G22" i="2"/>
  <c r="F72" i="2" l="1"/>
  <c r="G72" i="2"/>
  <c r="F48" i="2" l="1"/>
  <c r="G48" i="2"/>
  <c r="F37" i="2"/>
  <c r="G37" i="2"/>
  <c r="E23" i="2" l="1"/>
  <c r="D23" i="2"/>
  <c r="C23" i="2"/>
  <c r="F27" i="2"/>
  <c r="G27" i="2"/>
  <c r="G84" i="2" l="1"/>
  <c r="F84" i="2"/>
  <c r="G82" i="2"/>
  <c r="F82" i="2"/>
  <c r="F81" i="2"/>
  <c r="G81" i="2"/>
  <c r="F80" i="2"/>
  <c r="G79" i="2"/>
  <c r="F79" i="2"/>
  <c r="G78" i="2"/>
  <c r="F78" i="2"/>
  <c r="G77" i="2"/>
  <c r="F77" i="2"/>
  <c r="G76" i="2"/>
  <c r="F76" i="2"/>
  <c r="G80" i="2" l="1"/>
  <c r="G55" i="2"/>
  <c r="G56" i="2"/>
  <c r="G59" i="2"/>
  <c r="G60" i="2"/>
  <c r="G71" i="2"/>
  <c r="G73" i="2"/>
  <c r="G65" i="2"/>
  <c r="G68" i="2"/>
  <c r="G69" i="2"/>
  <c r="G70" i="2"/>
  <c r="G74" i="2"/>
  <c r="F55" i="2"/>
  <c r="F58" i="2"/>
  <c r="F59" i="2"/>
  <c r="F60" i="2"/>
  <c r="F71" i="2"/>
  <c r="F73" i="2"/>
  <c r="F65" i="2"/>
  <c r="F68" i="2"/>
  <c r="F69" i="2"/>
  <c r="F70" i="2"/>
  <c r="F74" i="2"/>
  <c r="F57" i="2" l="1"/>
  <c r="G54" i="2"/>
  <c r="F54" i="2"/>
  <c r="G53" i="2"/>
  <c r="F53" i="2"/>
  <c r="F29" i="2"/>
  <c r="F23" i="2"/>
  <c r="D12" i="2"/>
  <c r="C12" i="2"/>
  <c r="F12" i="2" s="1"/>
  <c r="G14" i="2"/>
  <c r="F14" i="2"/>
  <c r="F13" i="2"/>
  <c r="F15" i="2"/>
  <c r="F25" i="2"/>
  <c r="F26" i="2"/>
  <c r="F28" i="2"/>
  <c r="F36" i="2"/>
  <c r="F38" i="2"/>
  <c r="F39" i="2"/>
  <c r="F42" i="2"/>
  <c r="F45" i="2"/>
  <c r="F47" i="2"/>
  <c r="F17" i="2"/>
  <c r="F18" i="2"/>
  <c r="F19" i="2"/>
  <c r="F20" i="2"/>
  <c r="F21" i="2"/>
  <c r="F30" i="2"/>
  <c r="F31" i="2"/>
  <c r="F32" i="2"/>
  <c r="F33" i="2"/>
  <c r="F49" i="2"/>
  <c r="F51" i="2"/>
  <c r="G57" i="2" l="1"/>
  <c r="G58" i="2"/>
  <c r="F16" i="2"/>
  <c r="G51" i="2"/>
  <c r="G49" i="2"/>
  <c r="G33" i="2"/>
  <c r="G32" i="2"/>
  <c r="G31" i="2"/>
  <c r="G30" i="2"/>
  <c r="G21" i="2"/>
  <c r="G20" i="2"/>
  <c r="G19" i="2"/>
  <c r="G18" i="2"/>
  <c r="G17" i="2"/>
  <c r="G16" i="2"/>
  <c r="G47" i="2"/>
  <c r="G45" i="2"/>
  <c r="G42" i="2"/>
  <c r="G39" i="2"/>
  <c r="G38" i="2"/>
  <c r="G28" i="2"/>
  <c r="G26" i="2"/>
  <c r="G25" i="2"/>
  <c r="G23" i="2"/>
  <c r="G15" i="2"/>
  <c r="G13" i="2"/>
  <c r="G12" i="2"/>
</calcChain>
</file>

<file path=xl/sharedStrings.xml><?xml version="1.0" encoding="utf-8"?>
<sst xmlns="http://schemas.openxmlformats.org/spreadsheetml/2006/main" count="128" uniqueCount="101">
  <si>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</si>
  <si>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</si>
  <si>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</si>
  <si>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</si>
  <si>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</si>
  <si>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</si>
  <si>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</si>
  <si>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</si>
  <si>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</si>
  <si>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</si>
  <si>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</si>
  <si>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</si>
  <si>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</si>
  <si>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</si>
  <si>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</si>
  <si>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</si>
  <si>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</si>
  <si>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</si>
  <si>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</si>
  <si>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</si>
  <si>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</si>
  <si>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</si>
  <si>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</si>
  <si>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</si>
  <si>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</si>
  <si>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</si>
  <si>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</si>
  <si>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</si>
  <si>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</si>
  <si>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</si>
  <si>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</si>
  <si>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</si>
  <si>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</si>
  <si>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</si>
  <si>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</si>
  <si>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</si>
  <si>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</si>
  <si>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</si>
  <si>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</si>
  <si>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</si>
  <si>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</si>
  <si>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</si>
  <si>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</si>
  <si>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</si>
  <si>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</si>
  <si>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</si>
  <si>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</si>
  <si>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</si>
  <si>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</si>
  <si>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</si>
  <si>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</si>
  <si>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</si>
  <si>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</si>
  <si>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</si>
  <si>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</si>
  <si>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</si>
  <si>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</si>
  <si>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</si>
  <si>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</si>
  <si>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</si>
  <si>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</si>
  <si>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</si>
  <si>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</si>
  <si>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</si>
  <si>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</si>
  <si>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</si>
  <si>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</si>
  <si>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</si>
  <si>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</si>
  <si>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</si>
  <si>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</si>
  <si>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</si>
  <si>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</si>
  <si>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</si>
  <si>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</si>
  <si>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</si>
  <si>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</si>
  <si>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</si>
  <si>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</si>
  <si>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</si>
  <si>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</si>
  <si>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</si>
  <si>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</si>
  <si>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</si>
  <si>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</si>
  <si>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</si>
  <si>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</si>
  <si>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</si>
  <si>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</si>
  <si>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</si>
  <si>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</si>
  <si>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</si>
  <si>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</si>
  <si>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</si>
  <si>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</si>
  <si>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Додаток 2 до рішення _______сесії восьмого скликання Березнянської селищної ради № ____від ________ 2024 року</t>
  </si>
  <si>
    <t>Членські внески до асоціацій органів місцевого самоврядування</t>
  </si>
  <si>
    <t>Звіт про виконання бюджету Березнянської селищної територіальної громади за 1 квартал 2024 року</t>
  </si>
  <si>
    <t>"Про виконання бюджету Березнянської селищної територіальної громади за 1 квартал 2024 року"</t>
  </si>
  <si>
    <t>Бюджет на 2024 рік з урахуванням змін</t>
  </si>
  <si>
    <t>Виконано за  1 квартал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</si>
</sst>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J68" sqref="J68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59" t="s">
        <v>95</v>
      </c>
      <c r="E1" s="59"/>
      <c r="F1" s="59"/>
      <c r="G1" s="59"/>
    </row>
    <row r="2" spans="1:8" ht="27" customHeight="1" x14ac:dyDescent="0.2">
      <c r="D2" s="59" t="s">
        <v>98</v>
      </c>
      <c r="E2" s="59"/>
      <c r="F2" s="59"/>
      <c r="G2" s="59"/>
    </row>
    <row r="5" spans="1:8" ht="17.25" x14ac:dyDescent="0.3">
      <c r="A5" s="55" t="s">
        <v>97</v>
      </c>
      <c r="B5" s="56"/>
      <c r="C5" s="56"/>
      <c r="D5" s="56"/>
      <c r="E5" s="56"/>
      <c r="F5" s="57"/>
      <c r="G5" s="57"/>
    </row>
    <row r="6" spans="1:8" ht="13.5" x14ac:dyDescent="0.25">
      <c r="A6" s="58" t="s">
        <v>65</v>
      </c>
      <c r="B6" s="59"/>
      <c r="C6" s="59"/>
      <c r="D6" s="59"/>
      <c r="E6" s="59"/>
      <c r="F6" s="59"/>
      <c r="G6" s="59"/>
    </row>
    <row r="7" spans="1:8" x14ac:dyDescent="0.2">
      <c r="G7" t="s">
        <v>0</v>
      </c>
    </row>
    <row r="8" spans="1:8" ht="12.75" customHeight="1" x14ac:dyDescent="0.2">
      <c r="A8" s="60" t="s">
        <v>90</v>
      </c>
      <c r="B8" s="60" t="s">
        <v>61</v>
      </c>
      <c r="C8" s="60" t="s">
        <v>99</v>
      </c>
      <c r="D8" s="62" t="s">
        <v>3</v>
      </c>
      <c r="E8" s="62" t="s">
        <v>100</v>
      </c>
      <c r="F8" s="53" t="s">
        <v>5</v>
      </c>
      <c r="G8" s="54"/>
    </row>
    <row r="9" spans="1:8" ht="51" x14ac:dyDescent="0.2">
      <c r="A9" s="61"/>
      <c r="B9" s="61"/>
      <c r="C9" s="61"/>
      <c r="D9" s="63"/>
      <c r="E9" s="63"/>
      <c r="F9" s="3" t="s">
        <v>4</v>
      </c>
      <c r="G9" s="3" t="s">
        <v>62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63</v>
      </c>
      <c r="G10" s="11" t="s">
        <v>64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13016700</v>
      </c>
      <c r="D12" s="14">
        <f>SUM(D13:D15)</f>
        <v>4747670</v>
      </c>
      <c r="E12" s="14">
        <v>2152787.75</v>
      </c>
      <c r="F12" s="14">
        <f t="shared" ref="F12:F48" si="0">IF(C12=0,0,(E12/C12)*100)</f>
        <v>16.53865995221523</v>
      </c>
      <c r="G12" s="14">
        <f t="shared" ref="G12:G74" si="1">IF(D12=0,0,(E12/D12)*100)</f>
        <v>45.344089837751994</v>
      </c>
      <c r="H12" s="10"/>
    </row>
    <row r="13" spans="1:8" ht="63.75" x14ac:dyDescent="0.2">
      <c r="A13" s="6" t="s">
        <v>9</v>
      </c>
      <c r="B13" s="5" t="s">
        <v>10</v>
      </c>
      <c r="C13" s="4">
        <v>10620000</v>
      </c>
      <c r="D13" s="4">
        <v>3890000</v>
      </c>
      <c r="E13" s="4">
        <v>1880111.54</v>
      </c>
      <c r="F13" s="4">
        <f t="shared" si="0"/>
        <v>17.703498493408663</v>
      </c>
      <c r="G13" s="4">
        <f t="shared" si="1"/>
        <v>48.331916195372756</v>
      </c>
    </row>
    <row r="14" spans="1:8" ht="39.75" customHeight="1" x14ac:dyDescent="0.2">
      <c r="A14" s="6" t="s">
        <v>35</v>
      </c>
      <c r="B14" s="5" t="s">
        <v>36</v>
      </c>
      <c r="C14" s="4">
        <v>2011700</v>
      </c>
      <c r="D14" s="4">
        <v>622670</v>
      </c>
      <c r="E14" s="4">
        <v>269426.21000000002</v>
      </c>
      <c r="F14" s="4">
        <f t="shared" si="0"/>
        <v>13.392961674205898</v>
      </c>
      <c r="G14" s="4">
        <f t="shared" si="1"/>
        <v>43.269502304591526</v>
      </c>
    </row>
    <row r="15" spans="1:8" ht="25.5" x14ac:dyDescent="0.2">
      <c r="A15" s="6" t="s">
        <v>11</v>
      </c>
      <c r="B15" s="5" t="s">
        <v>12</v>
      </c>
      <c r="C15" s="4">
        <v>385000</v>
      </c>
      <c r="D15" s="4">
        <v>235000</v>
      </c>
      <c r="E15" s="4">
        <v>3250</v>
      </c>
      <c r="F15" s="4">
        <f t="shared" si="0"/>
        <v>0.8441558441558441</v>
      </c>
      <c r="G15" s="4">
        <f t="shared" si="1"/>
        <v>1.3829787234042552</v>
      </c>
    </row>
    <row r="16" spans="1:8" x14ac:dyDescent="0.2">
      <c r="A16" s="7" t="s">
        <v>37</v>
      </c>
      <c r="B16" s="9" t="s">
        <v>38</v>
      </c>
      <c r="C16" s="8">
        <v>57004980</v>
      </c>
      <c r="D16" s="8">
        <v>13559785</v>
      </c>
      <c r="E16" s="8">
        <v>10301456.560000001</v>
      </c>
      <c r="F16" s="8">
        <f t="shared" ref="F16:F22" si="2">IF(C16=0,0,(E16/C16)*100)</f>
        <v>18.071151959004283</v>
      </c>
      <c r="G16" s="8">
        <f t="shared" si="1"/>
        <v>75.970648207180275</v>
      </c>
    </row>
    <row r="17" spans="1:7" x14ac:dyDescent="0.2">
      <c r="A17" s="6" t="s">
        <v>39</v>
      </c>
      <c r="B17" s="5" t="s">
        <v>40</v>
      </c>
      <c r="C17" s="4">
        <v>9486200</v>
      </c>
      <c r="D17" s="4">
        <v>2397300</v>
      </c>
      <c r="E17" s="4">
        <v>1507754.83</v>
      </c>
      <c r="F17" s="4">
        <f t="shared" si="2"/>
        <v>15.894191878729103</v>
      </c>
      <c r="G17" s="4">
        <f t="shared" si="1"/>
        <v>62.893873524381597</v>
      </c>
    </row>
    <row r="18" spans="1:7" ht="25.5" x14ac:dyDescent="0.2">
      <c r="A18" s="6" t="s">
        <v>41</v>
      </c>
      <c r="B18" s="5" t="s">
        <v>42</v>
      </c>
      <c r="C18" s="4">
        <v>22971980</v>
      </c>
      <c r="D18" s="4">
        <v>5193800</v>
      </c>
      <c r="E18" s="4">
        <v>3612099.95</v>
      </c>
      <c r="F18" s="4">
        <f t="shared" si="2"/>
        <v>15.723938249989772</v>
      </c>
      <c r="G18" s="4">
        <f t="shared" si="1"/>
        <v>69.546381262274252</v>
      </c>
    </row>
    <row r="19" spans="1:7" ht="25.5" x14ac:dyDescent="0.2">
      <c r="A19" s="6" t="s">
        <v>43</v>
      </c>
      <c r="B19" s="5" t="s">
        <v>42</v>
      </c>
      <c r="C19" s="4">
        <v>18559900</v>
      </c>
      <c r="D19" s="4">
        <v>4141200</v>
      </c>
      <c r="E19" s="4">
        <v>4141200</v>
      </c>
      <c r="F19" s="4">
        <f t="shared" si="2"/>
        <v>22.312620218858939</v>
      </c>
      <c r="G19" s="4">
        <f t="shared" si="1"/>
        <v>100</v>
      </c>
    </row>
    <row r="20" spans="1:7" ht="38.25" x14ac:dyDescent="0.2">
      <c r="A20" s="6" t="s">
        <v>44</v>
      </c>
      <c r="B20" s="5" t="s">
        <v>45</v>
      </c>
      <c r="C20" s="4">
        <v>1229000</v>
      </c>
      <c r="D20" s="4">
        <v>265900</v>
      </c>
      <c r="E20" s="4">
        <v>183362.65</v>
      </c>
      <c r="F20" s="4">
        <f t="shared" si="2"/>
        <v>14.919662327095198</v>
      </c>
      <c r="G20" s="4">
        <f t="shared" si="1"/>
        <v>68.959251598345233</v>
      </c>
    </row>
    <row r="21" spans="1:7" ht="25.5" x14ac:dyDescent="0.2">
      <c r="A21" s="6" t="s">
        <v>46</v>
      </c>
      <c r="B21" s="5" t="s">
        <v>47</v>
      </c>
      <c r="C21" s="4">
        <v>1884900</v>
      </c>
      <c r="D21" s="4">
        <v>443400</v>
      </c>
      <c r="E21" s="4">
        <v>408969.45</v>
      </c>
      <c r="F21" s="4">
        <f t="shared" si="2"/>
        <v>21.697143084513769</v>
      </c>
      <c r="G21" s="4">
        <f t="shared" si="1"/>
        <v>92.234878213802446</v>
      </c>
    </row>
    <row r="22" spans="1:7" ht="25.5" x14ac:dyDescent="0.2">
      <c r="A22" s="45">
        <v>1141</v>
      </c>
      <c r="B22" s="5" t="s">
        <v>85</v>
      </c>
      <c r="C22" s="4">
        <v>2873000</v>
      </c>
      <c r="D22" s="4">
        <v>1118185</v>
      </c>
      <c r="E22" s="4">
        <v>448069.68</v>
      </c>
      <c r="F22" s="4">
        <f t="shared" si="2"/>
        <v>15.595881656804734</v>
      </c>
      <c r="G22" s="4">
        <f t="shared" si="1"/>
        <v>40.071158171501139</v>
      </c>
    </row>
    <row r="23" spans="1:7" ht="25.5" x14ac:dyDescent="0.2">
      <c r="A23" s="7" t="s">
        <v>13</v>
      </c>
      <c r="B23" s="9" t="s">
        <v>14</v>
      </c>
      <c r="C23" s="8">
        <f>SUM(C24:C28)</f>
        <v>3780600</v>
      </c>
      <c r="D23" s="8">
        <f>SUM(D24:D28)</f>
        <v>1461800</v>
      </c>
      <c r="E23" s="8">
        <f>SUM(E24:E28)</f>
        <v>744901.85</v>
      </c>
      <c r="F23" s="8">
        <f t="shared" si="0"/>
        <v>19.703270644871186</v>
      </c>
      <c r="G23" s="8">
        <f t="shared" si="1"/>
        <v>50.957849911068543</v>
      </c>
    </row>
    <row r="24" spans="1:7" ht="38.25" x14ac:dyDescent="0.2">
      <c r="A24" s="6" t="s">
        <v>15</v>
      </c>
      <c r="B24" s="5" t="s">
        <v>16</v>
      </c>
      <c r="C24" s="4">
        <v>7600</v>
      </c>
      <c r="D24" s="4">
        <v>1800</v>
      </c>
      <c r="E24" s="4">
        <v>0</v>
      </c>
      <c r="F24" s="4">
        <f t="shared" si="0"/>
        <v>0</v>
      </c>
      <c r="G24" s="4">
        <f t="shared" si="1"/>
        <v>0</v>
      </c>
    </row>
    <row r="25" spans="1:7" ht="49.5" customHeight="1" x14ac:dyDescent="0.2">
      <c r="A25" s="6" t="s">
        <v>17</v>
      </c>
      <c r="B25" s="5" t="s">
        <v>18</v>
      </c>
      <c r="C25" s="4">
        <v>2410000</v>
      </c>
      <c r="D25" s="4">
        <v>829000</v>
      </c>
      <c r="E25" s="4">
        <v>474671.47</v>
      </c>
      <c r="F25" s="4">
        <f t="shared" si="0"/>
        <v>19.695911618257263</v>
      </c>
      <c r="G25" s="4">
        <f t="shared" si="1"/>
        <v>57.258319662243665</v>
      </c>
    </row>
    <row r="26" spans="1:7" ht="25.5" x14ac:dyDescent="0.2">
      <c r="A26" s="6" t="s">
        <v>19</v>
      </c>
      <c r="B26" s="5" t="s">
        <v>20</v>
      </c>
      <c r="C26" s="4">
        <v>573000</v>
      </c>
      <c r="D26" s="4">
        <v>221000</v>
      </c>
      <c r="E26" s="4">
        <v>95369.23</v>
      </c>
      <c r="F26" s="4">
        <f t="shared" si="0"/>
        <v>16.643844677137871</v>
      </c>
      <c r="G26" s="4">
        <f t="shared" si="1"/>
        <v>43.153497737556556</v>
      </c>
    </row>
    <row r="27" spans="1:7" ht="90" customHeight="1" x14ac:dyDescent="0.2">
      <c r="A27" s="41">
        <v>3160</v>
      </c>
      <c r="B27" s="5" t="s">
        <v>77</v>
      </c>
      <c r="C27" s="4">
        <v>200000</v>
      </c>
      <c r="D27" s="4">
        <v>110000</v>
      </c>
      <c r="E27" s="4">
        <v>32038.65</v>
      </c>
      <c r="F27" s="4">
        <f t="shared" si="0"/>
        <v>16.019325000000002</v>
      </c>
      <c r="G27" s="4">
        <f t="shared" si="1"/>
        <v>29.126045454545459</v>
      </c>
    </row>
    <row r="28" spans="1:7" ht="25.5" x14ac:dyDescent="0.2">
      <c r="A28" s="6" t="s">
        <v>21</v>
      </c>
      <c r="B28" s="5" t="s">
        <v>22</v>
      </c>
      <c r="C28" s="4">
        <v>590000</v>
      </c>
      <c r="D28" s="4">
        <v>300000</v>
      </c>
      <c r="E28" s="4">
        <v>142822.5</v>
      </c>
      <c r="F28" s="4">
        <f t="shared" si="0"/>
        <v>24.207203389830507</v>
      </c>
      <c r="G28" s="4">
        <f t="shared" si="1"/>
        <v>47.607500000000002</v>
      </c>
    </row>
    <row r="29" spans="1:7" x14ac:dyDescent="0.2">
      <c r="A29" s="7" t="s">
        <v>48</v>
      </c>
      <c r="B29" s="9" t="s">
        <v>49</v>
      </c>
      <c r="C29" s="8">
        <v>3457334</v>
      </c>
      <c r="D29" s="8">
        <v>845814</v>
      </c>
      <c r="E29" s="8">
        <v>481448.64</v>
      </c>
      <c r="F29" s="8">
        <f>IF(C29=0,0,(E29/C29)*100)</f>
        <v>13.925430403889241</v>
      </c>
      <c r="G29" s="8">
        <v>56.92</v>
      </c>
    </row>
    <row r="30" spans="1:7" x14ac:dyDescent="0.2">
      <c r="A30" s="6" t="s">
        <v>50</v>
      </c>
      <c r="B30" s="5" t="s">
        <v>51</v>
      </c>
      <c r="C30" s="4">
        <v>1359934</v>
      </c>
      <c r="D30" s="4">
        <v>362874</v>
      </c>
      <c r="E30" s="4">
        <v>203691.68</v>
      </c>
      <c r="F30" s="4">
        <f>IF(C30=0,0,(E30/C30)*100)</f>
        <v>14.978056288025742</v>
      </c>
      <c r="G30" s="4">
        <f t="shared" si="1"/>
        <v>56.132894613557319</v>
      </c>
    </row>
    <row r="31" spans="1:7" x14ac:dyDescent="0.2">
      <c r="A31" s="6" t="s">
        <v>52</v>
      </c>
      <c r="B31" s="5" t="s">
        <v>53</v>
      </c>
      <c r="C31" s="4">
        <v>383800</v>
      </c>
      <c r="D31" s="4">
        <v>119540</v>
      </c>
      <c r="E31" s="4">
        <v>32436.31</v>
      </c>
      <c r="F31" s="4">
        <f>IF(C31=0,0,(E31/C31)*100)</f>
        <v>8.4513574778530476</v>
      </c>
      <c r="G31" s="4">
        <f t="shared" si="1"/>
        <v>27.134273046678935</v>
      </c>
    </row>
    <row r="32" spans="1:7" ht="38.25" x14ac:dyDescent="0.2">
      <c r="A32" s="6" t="s">
        <v>54</v>
      </c>
      <c r="B32" s="5" t="s">
        <v>55</v>
      </c>
      <c r="C32" s="4">
        <v>1683600</v>
      </c>
      <c r="D32" s="4">
        <v>358400</v>
      </c>
      <c r="E32" s="4">
        <v>245320.65</v>
      </c>
      <c r="F32" s="4">
        <f>IF(C32=0,0,(E32/C32)*100)</f>
        <v>14.571195652173913</v>
      </c>
      <c r="G32" s="4">
        <f t="shared" si="1"/>
        <v>68.448842075892856</v>
      </c>
    </row>
    <row r="33" spans="1:7" x14ac:dyDescent="0.2">
      <c r="A33" s="6" t="s">
        <v>56</v>
      </c>
      <c r="B33" s="5" t="s">
        <v>57</v>
      </c>
      <c r="C33" s="4">
        <v>30000</v>
      </c>
      <c r="D33" s="4">
        <v>5000</v>
      </c>
      <c r="E33" s="4">
        <v>0</v>
      </c>
      <c r="F33" s="4">
        <f>IF(C33=0,0,(E33/C33)*100)</f>
        <v>0</v>
      </c>
      <c r="G33" s="4">
        <f t="shared" si="1"/>
        <v>0</v>
      </c>
    </row>
    <row r="34" spans="1:7" x14ac:dyDescent="0.2">
      <c r="A34" s="43">
        <v>5000</v>
      </c>
      <c r="B34" s="44" t="s">
        <v>82</v>
      </c>
      <c r="C34" s="8">
        <v>25000</v>
      </c>
      <c r="D34" s="8">
        <v>25000</v>
      </c>
      <c r="E34" s="8">
        <v>23890</v>
      </c>
      <c r="F34" s="8">
        <v>95.56</v>
      </c>
      <c r="G34" s="8">
        <v>95.56</v>
      </c>
    </row>
    <row r="35" spans="1:7" ht="38.25" x14ac:dyDescent="0.2">
      <c r="A35" s="40">
        <v>5012</v>
      </c>
      <c r="B35" s="5" t="s">
        <v>81</v>
      </c>
      <c r="C35" s="42">
        <v>25000</v>
      </c>
      <c r="D35" s="42">
        <v>25000</v>
      </c>
      <c r="E35" s="4">
        <v>23890</v>
      </c>
      <c r="F35" s="4">
        <v>95.56</v>
      </c>
      <c r="G35" s="4">
        <v>95.56</v>
      </c>
    </row>
    <row r="36" spans="1:7" x14ac:dyDescent="0.2">
      <c r="A36" s="7" t="s">
        <v>23</v>
      </c>
      <c r="B36" s="9" t="s">
        <v>24</v>
      </c>
      <c r="C36" s="8">
        <v>2470000</v>
      </c>
      <c r="D36" s="8">
        <v>956000</v>
      </c>
      <c r="E36" s="8">
        <v>423607.29</v>
      </c>
      <c r="F36" s="8">
        <f t="shared" si="0"/>
        <v>17.150092712550606</v>
      </c>
      <c r="G36" s="8">
        <v>44.31</v>
      </c>
    </row>
    <row r="37" spans="1:7" ht="49.5" customHeight="1" x14ac:dyDescent="0.2">
      <c r="A37" s="40">
        <v>6020</v>
      </c>
      <c r="B37" s="5" t="s">
        <v>78</v>
      </c>
      <c r="C37" s="42">
        <v>1820000</v>
      </c>
      <c r="D37" s="42">
        <v>606000</v>
      </c>
      <c r="E37" s="42">
        <v>387517.45</v>
      </c>
      <c r="F37" s="4">
        <f t="shared" si="0"/>
        <v>21.292167582417584</v>
      </c>
      <c r="G37" s="4">
        <f t="shared" si="1"/>
        <v>63.946773927392741</v>
      </c>
    </row>
    <row r="38" spans="1:7" ht="25.5" x14ac:dyDescent="0.2">
      <c r="A38" s="6" t="s">
        <v>25</v>
      </c>
      <c r="B38" s="5" t="s">
        <v>26</v>
      </c>
      <c r="C38" s="4">
        <v>650000</v>
      </c>
      <c r="D38" s="4">
        <v>350000</v>
      </c>
      <c r="E38" s="4">
        <v>36089.839999999997</v>
      </c>
      <c r="F38" s="4">
        <f t="shared" si="0"/>
        <v>5.5522830769230769</v>
      </c>
      <c r="G38" s="4">
        <f t="shared" si="1"/>
        <v>10.311382857142856</v>
      </c>
    </row>
    <row r="39" spans="1:7" x14ac:dyDescent="0.2">
      <c r="A39" s="7" t="s">
        <v>27</v>
      </c>
      <c r="B39" s="9" t="s">
        <v>28</v>
      </c>
      <c r="C39" s="8">
        <v>532000</v>
      </c>
      <c r="D39" s="8">
        <v>450000</v>
      </c>
      <c r="E39" s="8">
        <v>40800</v>
      </c>
      <c r="F39" s="8">
        <f t="shared" si="0"/>
        <v>7.6691729323308273</v>
      </c>
      <c r="G39" s="8">
        <f t="shared" si="1"/>
        <v>9.0666666666666664</v>
      </c>
    </row>
    <row r="40" spans="1:7" ht="18" customHeight="1" x14ac:dyDescent="0.2">
      <c r="A40" s="6">
        <v>7130</v>
      </c>
      <c r="B40" s="5" t="s">
        <v>93</v>
      </c>
      <c r="C40" s="4">
        <v>200000</v>
      </c>
      <c r="D40" s="4">
        <v>150000</v>
      </c>
      <c r="E40" s="4">
        <v>40800</v>
      </c>
      <c r="F40" s="4">
        <v>20.399999999999999</v>
      </c>
      <c r="G40" s="4">
        <v>27.2</v>
      </c>
    </row>
    <row r="41" spans="1:7" ht="25.5" x14ac:dyDescent="0.2">
      <c r="A41" s="40">
        <v>7140</v>
      </c>
      <c r="B41" s="5" t="s">
        <v>79</v>
      </c>
      <c r="C41" s="4">
        <v>12000</v>
      </c>
      <c r="D41" s="4">
        <v>12000</v>
      </c>
      <c r="E41" s="4">
        <v>0</v>
      </c>
      <c r="F41" s="4">
        <v>0</v>
      </c>
      <c r="G41" s="4">
        <v>0</v>
      </c>
    </row>
    <row r="42" spans="1:7" ht="27" customHeight="1" x14ac:dyDescent="0.2">
      <c r="A42" s="6" t="s">
        <v>29</v>
      </c>
      <c r="B42" s="5" t="s">
        <v>30</v>
      </c>
      <c r="C42" s="4">
        <v>100000</v>
      </c>
      <c r="D42" s="4">
        <v>80000</v>
      </c>
      <c r="E42" s="4">
        <v>0</v>
      </c>
      <c r="F42" s="4">
        <f t="shared" si="0"/>
        <v>0</v>
      </c>
      <c r="G42" s="4">
        <f t="shared" si="1"/>
        <v>0</v>
      </c>
    </row>
    <row r="43" spans="1:7" ht="36" customHeight="1" x14ac:dyDescent="0.2">
      <c r="A43" s="6">
        <v>7461</v>
      </c>
      <c r="B43" s="5" t="s">
        <v>92</v>
      </c>
      <c r="C43" s="4">
        <v>200000</v>
      </c>
      <c r="D43" s="4">
        <v>200000</v>
      </c>
      <c r="E43" s="4">
        <v>0</v>
      </c>
      <c r="F43" s="4">
        <v>0</v>
      </c>
      <c r="G43" s="4">
        <v>0</v>
      </c>
    </row>
    <row r="44" spans="1:7" ht="27.75" customHeight="1" x14ac:dyDescent="0.2">
      <c r="A44" s="6">
        <v>7860</v>
      </c>
      <c r="B44" s="5" t="s">
        <v>96</v>
      </c>
      <c r="C44" s="4">
        <v>20000</v>
      </c>
      <c r="D44" s="4">
        <v>20000</v>
      </c>
      <c r="E44" s="4">
        <v>0</v>
      </c>
      <c r="F44" s="4">
        <v>0</v>
      </c>
      <c r="G44" s="4">
        <v>0</v>
      </c>
    </row>
    <row r="45" spans="1:7" x14ac:dyDescent="0.2">
      <c r="A45" s="7" t="s">
        <v>31</v>
      </c>
      <c r="B45" s="9" t="s">
        <v>32</v>
      </c>
      <c r="C45" s="8">
        <v>4506000</v>
      </c>
      <c r="D45" s="8">
        <v>1731000</v>
      </c>
      <c r="E45" s="8">
        <v>772715.97</v>
      </c>
      <c r="F45" s="8">
        <f t="shared" si="0"/>
        <v>17.14860119840213</v>
      </c>
      <c r="G45" s="8">
        <f t="shared" si="1"/>
        <v>44.639859618717502</v>
      </c>
    </row>
    <row r="46" spans="1:7" ht="38.25" x14ac:dyDescent="0.2">
      <c r="A46" s="45">
        <v>8110</v>
      </c>
      <c r="B46" s="5" t="s">
        <v>91</v>
      </c>
      <c r="C46" s="4">
        <v>300000</v>
      </c>
      <c r="D46" s="4">
        <v>210000</v>
      </c>
      <c r="E46" s="4">
        <v>0</v>
      </c>
      <c r="F46" s="4">
        <f t="shared" si="0"/>
        <v>0</v>
      </c>
      <c r="G46" s="4">
        <f t="shared" si="1"/>
        <v>0</v>
      </c>
    </row>
    <row r="47" spans="1:7" ht="25.5" x14ac:dyDescent="0.2">
      <c r="A47" s="6" t="s">
        <v>33</v>
      </c>
      <c r="B47" s="5" t="s">
        <v>34</v>
      </c>
      <c r="C47" s="4">
        <v>4106000</v>
      </c>
      <c r="D47" s="4">
        <v>1421000</v>
      </c>
      <c r="E47" s="4">
        <v>772715.97</v>
      </c>
      <c r="F47" s="4">
        <f t="shared" si="0"/>
        <v>18.819190696541646</v>
      </c>
      <c r="G47" s="4">
        <f t="shared" si="1"/>
        <v>54.378323011963403</v>
      </c>
    </row>
    <row r="48" spans="1:7" x14ac:dyDescent="0.2">
      <c r="A48" s="43">
        <v>8710</v>
      </c>
      <c r="B48" s="9" t="s">
        <v>80</v>
      </c>
      <c r="C48" s="8">
        <v>100000</v>
      </c>
      <c r="D48" s="8">
        <v>100000</v>
      </c>
      <c r="E48" s="8">
        <v>0</v>
      </c>
      <c r="F48" s="8">
        <f t="shared" si="0"/>
        <v>0</v>
      </c>
      <c r="G48" s="8">
        <f t="shared" si="1"/>
        <v>0</v>
      </c>
    </row>
    <row r="49" spans="1:7" x14ac:dyDescent="0.2">
      <c r="A49" s="7" t="s">
        <v>58</v>
      </c>
      <c r="B49" s="9" t="s">
        <v>59</v>
      </c>
      <c r="C49" s="8">
        <v>1423620</v>
      </c>
      <c r="D49" s="8">
        <v>1333620</v>
      </c>
      <c r="E49" s="8">
        <v>1333620</v>
      </c>
      <c r="F49" s="8">
        <f>IF(C49=0,0,(E49/C49)*100)</f>
        <v>93.678088253887978</v>
      </c>
      <c r="G49" s="8">
        <f t="shared" si="1"/>
        <v>100</v>
      </c>
    </row>
    <row r="50" spans="1:7" x14ac:dyDescent="0.2">
      <c r="A50" s="6" t="s">
        <v>60</v>
      </c>
      <c r="B50" s="5" t="s">
        <v>1</v>
      </c>
      <c r="C50" s="4">
        <v>1423620</v>
      </c>
      <c r="D50" s="4">
        <v>1333620</v>
      </c>
      <c r="E50" s="4">
        <v>1333620</v>
      </c>
      <c r="F50" s="4">
        <f>IF(C50=0,0,(E50/C50)*100)</f>
        <v>93.678088253887978</v>
      </c>
      <c r="G50" s="4">
        <f t="shared" ref="G50" si="3">IF(D50=0,0,(E50/D50)*100)</f>
        <v>100</v>
      </c>
    </row>
    <row r="51" spans="1:7" ht="19.5" customHeight="1" thickBot="1" x14ac:dyDescent="0.3">
      <c r="A51" s="34" t="s">
        <v>66</v>
      </c>
      <c r="B51" s="34"/>
      <c r="C51" s="35">
        <v>86216234</v>
      </c>
      <c r="D51" s="35">
        <v>25110689</v>
      </c>
      <c r="E51" s="35">
        <v>16275228.060000001</v>
      </c>
      <c r="F51" s="35">
        <f>IF(C51=0,0,(E51/C51)*100)</f>
        <v>18.877219874855587</v>
      </c>
      <c r="G51" s="35">
        <f t="shared" si="1"/>
        <v>64.813944611396366</v>
      </c>
    </row>
    <row r="52" spans="1:7" ht="26.25" thickBot="1" x14ac:dyDescent="0.3">
      <c r="A52" s="29"/>
      <c r="B52" s="30" t="s">
        <v>67</v>
      </c>
      <c r="C52" s="31"/>
      <c r="D52" s="31"/>
      <c r="E52" s="31"/>
      <c r="F52" s="32"/>
      <c r="G52" s="33"/>
    </row>
    <row r="53" spans="1:7" ht="15" x14ac:dyDescent="0.25">
      <c r="A53" s="15">
        <v>200000</v>
      </c>
      <c r="B53" s="13" t="s">
        <v>68</v>
      </c>
      <c r="C53" s="8">
        <v>16372534</v>
      </c>
      <c r="D53" s="8">
        <v>16372534</v>
      </c>
      <c r="E53" s="8">
        <v>16372534</v>
      </c>
      <c r="F53" s="20">
        <f t="shared" ref="F53:F74" si="4">IF(C53=0,0,(E53/C53)*100)</f>
        <v>100</v>
      </c>
      <c r="G53" s="20">
        <f t="shared" si="1"/>
        <v>100</v>
      </c>
    </row>
    <row r="54" spans="1:7" ht="26.25" x14ac:dyDescent="0.25">
      <c r="A54" s="2">
        <v>208000</v>
      </c>
      <c r="B54" s="9" t="s">
        <v>69</v>
      </c>
      <c r="C54" s="8">
        <v>16372534</v>
      </c>
      <c r="D54" s="8">
        <v>16372534</v>
      </c>
      <c r="E54" s="8">
        <v>16372534</v>
      </c>
      <c r="F54" s="16">
        <f t="shared" si="4"/>
        <v>100</v>
      </c>
      <c r="G54" s="16">
        <f t="shared" si="1"/>
        <v>100</v>
      </c>
    </row>
    <row r="55" spans="1:7" ht="15" x14ac:dyDescent="0.25">
      <c r="A55" s="1">
        <v>208100</v>
      </c>
      <c r="B55" s="5" t="s">
        <v>70</v>
      </c>
      <c r="C55" s="4">
        <v>18300100</v>
      </c>
      <c r="D55" s="4">
        <v>18300100</v>
      </c>
      <c r="E55" s="4">
        <v>18300100</v>
      </c>
      <c r="F55" s="16">
        <f t="shared" si="4"/>
        <v>100</v>
      </c>
      <c r="G55" s="16">
        <f t="shared" si="1"/>
        <v>100</v>
      </c>
    </row>
    <row r="56" spans="1:7" ht="39" x14ac:dyDescent="0.25">
      <c r="A56" s="1">
        <v>208400</v>
      </c>
      <c r="B56" s="5" t="s">
        <v>71</v>
      </c>
      <c r="C56" s="4">
        <v>-1927100</v>
      </c>
      <c r="D56" s="4">
        <v>-1927100</v>
      </c>
      <c r="E56" s="4">
        <v>-1927100</v>
      </c>
      <c r="F56" s="16">
        <v>100</v>
      </c>
      <c r="G56" s="16">
        <f t="shared" si="1"/>
        <v>100</v>
      </c>
    </row>
    <row r="57" spans="1:7" ht="15" x14ac:dyDescent="0.25">
      <c r="A57" s="2">
        <v>600000</v>
      </c>
      <c r="B57" s="9" t="s">
        <v>72</v>
      </c>
      <c r="C57" s="8">
        <v>16372534</v>
      </c>
      <c r="D57" s="8">
        <v>16372534</v>
      </c>
      <c r="E57" s="8">
        <v>16372534</v>
      </c>
      <c r="F57" s="16">
        <f t="shared" si="4"/>
        <v>100</v>
      </c>
      <c r="G57" s="16">
        <f t="shared" si="1"/>
        <v>100</v>
      </c>
    </row>
    <row r="58" spans="1:7" ht="15" x14ac:dyDescent="0.25">
      <c r="A58" s="2">
        <v>602000</v>
      </c>
      <c r="B58" s="9" t="s">
        <v>73</v>
      </c>
      <c r="C58" s="8">
        <v>16372534</v>
      </c>
      <c r="D58" s="8">
        <v>16372534</v>
      </c>
      <c r="E58" s="8">
        <v>16372534</v>
      </c>
      <c r="F58" s="16">
        <f t="shared" si="4"/>
        <v>100</v>
      </c>
      <c r="G58" s="16">
        <f t="shared" si="1"/>
        <v>100</v>
      </c>
    </row>
    <row r="59" spans="1:7" ht="15" x14ac:dyDescent="0.25">
      <c r="A59" s="1">
        <v>602100</v>
      </c>
      <c r="B59" s="5" t="s">
        <v>74</v>
      </c>
      <c r="C59" s="4">
        <v>18300100</v>
      </c>
      <c r="D59" s="4">
        <v>18300100</v>
      </c>
      <c r="E59" s="4">
        <v>18300100</v>
      </c>
      <c r="F59" s="16">
        <f t="shared" si="4"/>
        <v>100</v>
      </c>
      <c r="G59" s="16">
        <f t="shared" si="1"/>
        <v>100</v>
      </c>
    </row>
    <row r="60" spans="1:7" ht="39.75" thickBot="1" x14ac:dyDescent="0.3">
      <c r="A60" s="18">
        <v>602400</v>
      </c>
      <c r="B60" s="19" t="s">
        <v>71</v>
      </c>
      <c r="C60" s="4">
        <v>-1927100</v>
      </c>
      <c r="D60" s="4">
        <v>-1927100</v>
      </c>
      <c r="E60" s="4">
        <v>-1927100</v>
      </c>
      <c r="F60" s="16">
        <f t="shared" si="4"/>
        <v>100</v>
      </c>
      <c r="G60" s="16">
        <f t="shared" si="1"/>
        <v>100</v>
      </c>
    </row>
    <row r="61" spans="1:7" ht="15.75" thickBot="1" x14ac:dyDescent="0.3">
      <c r="A61" s="29"/>
      <c r="B61" s="26" t="s">
        <v>6</v>
      </c>
      <c r="C61" s="31"/>
      <c r="D61" s="31"/>
      <c r="E61" s="31"/>
      <c r="F61" s="36"/>
      <c r="G61" s="37"/>
    </row>
    <row r="62" spans="1:7" ht="15" x14ac:dyDescent="0.25">
      <c r="A62" s="21" t="s">
        <v>7</v>
      </c>
      <c r="B62" s="15" t="s">
        <v>8</v>
      </c>
      <c r="C62" s="14">
        <v>3607844.96</v>
      </c>
      <c r="D62" s="14">
        <v>3607844.96</v>
      </c>
      <c r="E62" s="14">
        <v>3607844.96</v>
      </c>
      <c r="F62" s="23">
        <v>100</v>
      </c>
      <c r="G62" s="23">
        <v>400</v>
      </c>
    </row>
    <row r="63" spans="1:7" ht="64.5" x14ac:dyDescent="0.25">
      <c r="A63" s="48" t="s">
        <v>9</v>
      </c>
      <c r="B63" s="5" t="s">
        <v>10</v>
      </c>
      <c r="C63" s="47">
        <v>3607844.96</v>
      </c>
      <c r="D63" s="47">
        <v>901961.24</v>
      </c>
      <c r="E63" s="47">
        <v>3607844.96</v>
      </c>
      <c r="F63" s="20">
        <v>100</v>
      </c>
      <c r="G63" s="20">
        <v>400</v>
      </c>
    </row>
    <row r="64" spans="1:7" ht="15" x14ac:dyDescent="0.25">
      <c r="A64" s="21" t="s">
        <v>37</v>
      </c>
      <c r="B64" s="15" t="s">
        <v>38</v>
      </c>
      <c r="C64" s="14">
        <v>1078756.46</v>
      </c>
      <c r="D64" s="14">
        <v>269689.12</v>
      </c>
      <c r="E64" s="14">
        <v>466246.33</v>
      </c>
      <c r="F64" s="23">
        <f t="shared" ref="F64" si="5">IF(C64=0,0,(E64/C64)*100)</f>
        <v>43.220721941261893</v>
      </c>
      <c r="G64" s="23">
        <f t="shared" ref="G64" si="6">IF(D64=0,0,(E64/D64)*100)</f>
        <v>172.88288455982209</v>
      </c>
    </row>
    <row r="65" spans="1:7" ht="15" x14ac:dyDescent="0.25">
      <c r="A65" s="6" t="s">
        <v>39</v>
      </c>
      <c r="B65" s="1" t="s">
        <v>40</v>
      </c>
      <c r="C65" s="4">
        <v>303940.59999999998</v>
      </c>
      <c r="D65" s="4">
        <v>75985.149999999994</v>
      </c>
      <c r="E65" s="4">
        <v>37119.14</v>
      </c>
      <c r="F65" s="16">
        <f t="shared" si="4"/>
        <v>12.212629704619916</v>
      </c>
      <c r="G65" s="16">
        <f t="shared" si="1"/>
        <v>48.850518818479664</v>
      </c>
    </row>
    <row r="66" spans="1:7" ht="15" x14ac:dyDescent="0.25">
      <c r="A66" s="6">
        <v>1021</v>
      </c>
      <c r="B66" s="1" t="s">
        <v>86</v>
      </c>
      <c r="C66" s="4">
        <v>744815.86</v>
      </c>
      <c r="D66" s="4">
        <v>186203.97</v>
      </c>
      <c r="E66" s="4">
        <v>429127.19</v>
      </c>
      <c r="F66" s="16">
        <f t="shared" si="4"/>
        <v>57.615205723465671</v>
      </c>
      <c r="G66" s="16">
        <f t="shared" si="1"/>
        <v>230.4608167054655</v>
      </c>
    </row>
    <row r="67" spans="1:7" ht="26.25" x14ac:dyDescent="0.25">
      <c r="A67" s="6">
        <v>1080</v>
      </c>
      <c r="B67" s="5" t="s">
        <v>47</v>
      </c>
      <c r="C67" s="4">
        <v>30000</v>
      </c>
      <c r="D67" s="4">
        <v>7500</v>
      </c>
      <c r="E67" s="4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7" t="s">
        <v>48</v>
      </c>
      <c r="B68" s="2" t="s">
        <v>49</v>
      </c>
      <c r="C68" s="8">
        <v>11522</v>
      </c>
      <c r="D68" s="8">
        <v>3230</v>
      </c>
      <c r="E68" s="8">
        <v>8522</v>
      </c>
      <c r="F68" s="12">
        <f t="shared" si="4"/>
        <v>73.962853671237625</v>
      </c>
      <c r="G68" s="12">
        <f t="shared" si="1"/>
        <v>263.83900928792571</v>
      </c>
    </row>
    <row r="69" spans="1:7" ht="15" x14ac:dyDescent="0.25">
      <c r="A69" s="6" t="s">
        <v>50</v>
      </c>
      <c r="B69" s="1" t="s">
        <v>51</v>
      </c>
      <c r="C69" s="4">
        <v>8522</v>
      </c>
      <c r="D69" s="4">
        <v>2480</v>
      </c>
      <c r="E69" s="4">
        <v>8522</v>
      </c>
      <c r="F69" s="16">
        <f t="shared" si="4"/>
        <v>100</v>
      </c>
      <c r="G69" s="16">
        <f t="shared" si="1"/>
        <v>343.62903225806451</v>
      </c>
    </row>
    <row r="70" spans="1:7" ht="15" x14ac:dyDescent="0.25">
      <c r="A70" s="6" t="s">
        <v>52</v>
      </c>
      <c r="B70" s="1" t="s">
        <v>53</v>
      </c>
      <c r="C70" s="4">
        <v>3000</v>
      </c>
      <c r="D70" s="4">
        <v>750</v>
      </c>
      <c r="E70" s="4">
        <v>0</v>
      </c>
      <c r="F70" s="16">
        <f t="shared" si="4"/>
        <v>0</v>
      </c>
      <c r="G70" s="16">
        <f t="shared" si="1"/>
        <v>0</v>
      </c>
    </row>
    <row r="71" spans="1:7" ht="15" x14ac:dyDescent="0.25">
      <c r="A71" s="7" t="s">
        <v>31</v>
      </c>
      <c r="B71" s="2" t="s">
        <v>32</v>
      </c>
      <c r="C71" s="8">
        <v>188462.2</v>
      </c>
      <c r="D71" s="8">
        <v>47115.55</v>
      </c>
      <c r="E71" s="8">
        <v>164462.20000000001</v>
      </c>
      <c r="F71" s="12">
        <f>IF(C71=0,0,(E71/C71)*100)</f>
        <v>87.265350823666495</v>
      </c>
      <c r="G71" s="12">
        <f>IF(D71=0,0,(E71/D71)*100)</f>
        <v>349.06140329466598</v>
      </c>
    </row>
    <row r="72" spans="1:7" ht="15" x14ac:dyDescent="0.25">
      <c r="A72" s="40">
        <v>8130</v>
      </c>
      <c r="B72" s="1" t="s">
        <v>83</v>
      </c>
      <c r="C72" s="4">
        <v>173462.2</v>
      </c>
      <c r="D72" s="4">
        <v>43365.55</v>
      </c>
      <c r="E72" s="4">
        <v>164462.20000000001</v>
      </c>
      <c r="F72" s="16">
        <f>IF(C72=0,0,(E72/C72)*100)</f>
        <v>94.811549720919018</v>
      </c>
      <c r="G72" s="16">
        <f>IF(D72=0,0,(E72/D72)*100)</f>
        <v>379.24619888367607</v>
      </c>
    </row>
    <row r="73" spans="1:7" ht="21.75" customHeight="1" x14ac:dyDescent="0.25">
      <c r="A73" s="40">
        <v>8311</v>
      </c>
      <c r="B73" s="1" t="s">
        <v>84</v>
      </c>
      <c r="C73" s="4">
        <v>15000</v>
      </c>
      <c r="D73" s="4">
        <v>3750</v>
      </c>
      <c r="E73" s="4">
        <v>0</v>
      </c>
      <c r="F73" s="16">
        <f>IF(C73=0,0,(E73/C73)*100)</f>
        <v>0</v>
      </c>
      <c r="G73" s="16">
        <f>IF(D73=0,0,(E73/D73)*100)</f>
        <v>0</v>
      </c>
    </row>
    <row r="74" spans="1:7" ht="30.75" customHeight="1" x14ac:dyDescent="0.25">
      <c r="A74" s="51" t="s">
        <v>75</v>
      </c>
      <c r="B74" s="52"/>
      <c r="C74" s="35">
        <v>4886585.62</v>
      </c>
      <c r="D74" s="35">
        <v>1221995.9099999999</v>
      </c>
      <c r="E74" s="35">
        <v>4247075.49</v>
      </c>
      <c r="F74" s="35">
        <f t="shared" si="4"/>
        <v>86.912945362451254</v>
      </c>
      <c r="G74" s="35">
        <f t="shared" si="1"/>
        <v>347.5523490090896</v>
      </c>
    </row>
    <row r="75" spans="1:7" ht="25.5" x14ac:dyDescent="0.2">
      <c r="A75" s="17"/>
      <c r="B75" s="38" t="s">
        <v>76</v>
      </c>
      <c r="C75" s="17"/>
      <c r="D75" s="17"/>
      <c r="E75" s="17"/>
      <c r="F75" s="17"/>
      <c r="G75" s="17"/>
    </row>
    <row r="76" spans="1:7" ht="15" x14ac:dyDescent="0.25">
      <c r="A76" s="15">
        <v>200000</v>
      </c>
      <c r="B76" s="13" t="s">
        <v>68</v>
      </c>
      <c r="C76" s="8">
        <v>-292211.20000000001</v>
      </c>
      <c r="D76" s="8">
        <v>-292211.20000000001</v>
      </c>
      <c r="E76" s="8">
        <v>-292211.20000000001</v>
      </c>
      <c r="F76" s="20">
        <f t="shared" ref="F76:F84" si="7">IF(C76=0,0,(E76/C76)*100)</f>
        <v>100</v>
      </c>
      <c r="G76" s="20">
        <f t="shared" ref="G76:G84" si="8">IF(D76=0,0,(E76/D76)*100)</f>
        <v>100</v>
      </c>
    </row>
    <row r="77" spans="1:7" ht="26.25" x14ac:dyDescent="0.25">
      <c r="A77" s="2">
        <v>208000</v>
      </c>
      <c r="B77" s="9" t="s">
        <v>69</v>
      </c>
      <c r="C77" s="8">
        <v>-292211.20000000001</v>
      </c>
      <c r="D77" s="8">
        <v>-292211.20000000001</v>
      </c>
      <c r="E77" s="8">
        <v>-292211.20000000001</v>
      </c>
      <c r="F77" s="16">
        <f t="shared" si="7"/>
        <v>100</v>
      </c>
      <c r="G77" s="16">
        <f t="shared" si="8"/>
        <v>100</v>
      </c>
    </row>
    <row r="78" spans="1:7" ht="15" x14ac:dyDescent="0.25">
      <c r="A78" s="1">
        <v>208100</v>
      </c>
      <c r="B78" s="5" t="s">
        <v>70</v>
      </c>
      <c r="C78" s="4">
        <v>3421.8</v>
      </c>
      <c r="D78" s="4">
        <v>3421.8</v>
      </c>
      <c r="E78" s="4">
        <v>3421.8</v>
      </c>
      <c r="F78" s="16">
        <f t="shared" si="7"/>
        <v>100</v>
      </c>
      <c r="G78" s="16">
        <f t="shared" si="8"/>
        <v>100</v>
      </c>
    </row>
    <row r="79" spans="1:7" ht="39" x14ac:dyDescent="0.25">
      <c r="A79" s="1">
        <v>208400</v>
      </c>
      <c r="B79" s="5" t="s">
        <v>71</v>
      </c>
      <c r="C79" s="4">
        <v>-296099</v>
      </c>
      <c r="D79" s="4">
        <v>-296099</v>
      </c>
      <c r="E79" s="4">
        <v>-296099</v>
      </c>
      <c r="F79" s="16">
        <f t="shared" si="7"/>
        <v>100</v>
      </c>
      <c r="G79" s="16">
        <f t="shared" si="8"/>
        <v>100</v>
      </c>
    </row>
    <row r="80" spans="1:7" ht="15" x14ac:dyDescent="0.25">
      <c r="A80" s="2">
        <v>600000</v>
      </c>
      <c r="B80" s="9" t="s">
        <v>72</v>
      </c>
      <c r="C80" s="8">
        <v>-292211.20000000001</v>
      </c>
      <c r="D80" s="8">
        <v>-292211.20000000001</v>
      </c>
      <c r="E80" s="8">
        <v>-292211.20000000001</v>
      </c>
      <c r="F80" s="16">
        <f t="shared" si="7"/>
        <v>100</v>
      </c>
      <c r="G80" s="16">
        <f t="shared" si="8"/>
        <v>100</v>
      </c>
    </row>
    <row r="81" spans="1:7" ht="15" x14ac:dyDescent="0.25">
      <c r="A81" s="2">
        <v>602000</v>
      </c>
      <c r="B81" s="9" t="s">
        <v>73</v>
      </c>
      <c r="C81" s="8">
        <v>-292211.20000000001</v>
      </c>
      <c r="D81" s="8">
        <v>-292211.20000000001</v>
      </c>
      <c r="E81" s="8">
        <v>-292211.20000000001</v>
      </c>
      <c r="F81" s="16">
        <f t="shared" si="7"/>
        <v>100</v>
      </c>
      <c r="G81" s="16">
        <f t="shared" si="8"/>
        <v>100</v>
      </c>
    </row>
    <row r="82" spans="1:7" ht="15" x14ac:dyDescent="0.25">
      <c r="A82" s="1">
        <v>602100</v>
      </c>
      <c r="B82" s="5" t="s">
        <v>74</v>
      </c>
      <c r="C82" s="4">
        <v>3421.8</v>
      </c>
      <c r="D82" s="4">
        <v>3421.8</v>
      </c>
      <c r="E82" s="4">
        <v>3421.8</v>
      </c>
      <c r="F82" s="16">
        <f t="shared" si="7"/>
        <v>100</v>
      </c>
      <c r="G82" s="16">
        <f t="shared" si="8"/>
        <v>100</v>
      </c>
    </row>
    <row r="83" spans="1:7" ht="39" x14ac:dyDescent="0.25">
      <c r="A83" s="1">
        <v>602400</v>
      </c>
      <c r="B83" s="5" t="s">
        <v>71</v>
      </c>
      <c r="C83" s="4">
        <v>-296099</v>
      </c>
      <c r="D83" s="4">
        <v>-296099</v>
      </c>
      <c r="E83" s="4">
        <v>-296099</v>
      </c>
      <c r="F83" s="24">
        <f t="shared" ref="F83" si="9">IF(C83=0,0,(E83/C83)*100)</f>
        <v>100</v>
      </c>
      <c r="G83" s="24">
        <f t="shared" ref="G83" si="10">IF(D83=0,0,(E83/D83)*100)</f>
        <v>100</v>
      </c>
    </row>
    <row r="84" spans="1:7" ht="15.75" x14ac:dyDescent="0.25">
      <c r="A84" s="1"/>
      <c r="B84" s="49" t="s">
        <v>94</v>
      </c>
      <c r="C84" s="50">
        <v>91102819.620000005</v>
      </c>
      <c r="D84" s="50">
        <v>26332684.91</v>
      </c>
      <c r="E84" s="50">
        <v>20522303.550000001</v>
      </c>
      <c r="F84" s="50">
        <f t="shared" si="7"/>
        <v>22.526529514235467</v>
      </c>
      <c r="G84" s="50">
        <f t="shared" si="8"/>
        <v>77.934717329969374</v>
      </c>
    </row>
    <row r="85" spans="1:7" x14ac:dyDescent="0.2">
      <c r="C85" s="39"/>
      <c r="D85" s="39"/>
      <c r="E85" s="39"/>
    </row>
    <row r="86" spans="1:7" x14ac:dyDescent="0.2">
      <c r="B86" s="46" t="s">
        <v>87</v>
      </c>
      <c r="C86" s="46"/>
      <c r="D86" s="46" t="s">
        <v>88</v>
      </c>
      <c r="E86" s="46" t="s">
        <v>89</v>
      </c>
    </row>
    <row r="88" spans="1:7" x14ac:dyDescent="0.2">
      <c r="B88" s="46"/>
      <c r="C88" s="46"/>
      <c r="D88" s="46"/>
      <c r="E88" s="46"/>
    </row>
  </sheetData>
  <mergeCells count="11">
    <mergeCell ref="A74:B7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2023-10-23T08:19:29Z</cp:lastPrinted>
  <dcterms:created xsi:type="dcterms:W3CDTF">2021-05-14T09:52:51Z</dcterms:created>
  <dcterms:modified xsi:type="dcterms:W3CDTF">2024-04-12T13:13:10Z</dcterms:modified>
</cp:coreProperties>
</file>