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0 сесія\ФІНАНСОВИЙ\ВИКОНАННЯ\"/>
    </mc:Choice>
  </mc:AlternateContent>
  <xr:revisionPtr revIDLastSave="0" documentId="13_ncr:1_{380482AF-72B8-4637-8B76-E60F40E1E3F4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Доходи 1 пів" sheetId="1" r:id="rId1"/>
  </sheets>
  <definedNames>
    <definedName name="_xlnm.Print_Titles" localSheetId="0">'Доходи 1 пів'!$A:$C</definedName>
  </definedNames>
  <calcPr calcId="181029"/>
</workbook>
</file>

<file path=xl/calcChain.xml><?xml version="1.0" encoding="utf-8"?>
<calcChain xmlns="http://schemas.openxmlformats.org/spreadsheetml/2006/main">
  <c r="G17" i="1" l="1"/>
  <c r="H17" i="1"/>
  <c r="I17" i="1"/>
  <c r="G90" i="1"/>
  <c r="I91" i="1" l="1"/>
  <c r="H91" i="1"/>
  <c r="G91" i="1"/>
  <c r="I84" i="1"/>
  <c r="H84" i="1"/>
  <c r="G84" i="1"/>
  <c r="H96" i="1" l="1"/>
  <c r="H95" i="1"/>
  <c r="H94" i="1"/>
  <c r="H93" i="1"/>
  <c r="G89" i="1"/>
  <c r="H89" i="1"/>
  <c r="I89" i="1"/>
  <c r="G82" i="1" l="1"/>
  <c r="H82" i="1"/>
  <c r="I82" i="1"/>
  <c r="G81" i="1"/>
  <c r="H81" i="1"/>
  <c r="I81" i="1"/>
  <c r="G62" i="1" l="1"/>
  <c r="I65" i="1" l="1"/>
  <c r="H65" i="1"/>
  <c r="G65" i="1"/>
  <c r="H90" i="1" l="1"/>
  <c r="I90" i="1"/>
  <c r="G88" i="1"/>
  <c r="H88" i="1"/>
  <c r="I88" i="1"/>
  <c r="I98" i="1" l="1"/>
  <c r="H98" i="1"/>
  <c r="G98" i="1"/>
  <c r="G86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99" i="1" l="1"/>
  <c r="E99" i="1"/>
  <c r="D99" i="1"/>
  <c r="I75" i="1"/>
  <c r="I76" i="1"/>
  <c r="I77" i="1"/>
  <c r="I80" i="1"/>
  <c r="I85" i="1"/>
  <c r="I86" i="1"/>
  <c r="I87" i="1"/>
  <c r="I92" i="1"/>
  <c r="I97" i="1"/>
  <c r="H75" i="1"/>
  <c r="H76" i="1"/>
  <c r="H77" i="1"/>
  <c r="H80" i="1"/>
  <c r="H85" i="1"/>
  <c r="H86" i="1"/>
  <c r="H87" i="1"/>
  <c r="H92" i="1"/>
  <c r="H97" i="1"/>
  <c r="G75" i="1"/>
  <c r="G76" i="1"/>
  <c r="G77" i="1"/>
  <c r="G80" i="1"/>
  <c r="G85" i="1"/>
  <c r="G87" i="1"/>
  <c r="G92" i="1"/>
  <c r="G97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8" i="1"/>
  <c r="I69" i="1"/>
  <c r="I70" i="1"/>
  <c r="I71" i="1"/>
  <c r="I72" i="1"/>
  <c r="I73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8" i="1"/>
  <c r="H69" i="1"/>
  <c r="H70" i="1"/>
  <c r="H71" i="1"/>
  <c r="H72" i="1"/>
  <c r="H73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8" i="1"/>
  <c r="G69" i="1"/>
  <c r="G71" i="1"/>
  <c r="G72" i="1"/>
  <c r="G73" i="1"/>
  <c r="G11" i="1"/>
  <c r="H99" i="1" l="1"/>
  <c r="I99" i="1"/>
  <c r="G99" i="1"/>
</calcChain>
</file>

<file path=xl/sharedStrings.xml><?xml version="1.0" encoding="utf-8"?>
<sst xmlns="http://schemas.openxmlformats.org/spreadsheetml/2006/main" count="110" uniqueCount="99">
  <si>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</si>
  <si>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</si>
  <si>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</si>
  <si>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</si>
  <si>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</si>
  <si>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</si>
  <si>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</si>
  <si>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</si>
  <si>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</si>
  <si>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</si>
  <si>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</si>
  <si>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</si>
  <si>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</si>
  <si>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</si>
  <si>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</si>
  <si>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</si>
  <si>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</si>
  <si>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</si>
  <si>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</si>
  <si>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</si>
  <si>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</si>
  <si>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</si>
  <si>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</si>
  <si>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</si>
  <si>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</si>
  <si>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</si>
  <si>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</si>
  <si>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</si>
  <si>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</si>
  <si>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</si>
  <si>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</si>
  <si>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</si>
  <si>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</si>
  <si>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</si>
  <si>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</si>
  <si>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</si>
  <si>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</si>
  <si>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</si>
  <si>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</si>
  <si>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</si>
  <si>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</si>
  <si>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</si>
  <si>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</si>
  <si>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</si>
  <si>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</si>
  <si>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</si>
  <si>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</si>
  <si>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</si>
  <si>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</si>
  <si>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</si>
  <si>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</si>
  <si>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</si>
  <si>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</si>
  <si>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</si>
  <si>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</si>
  <si>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</si>
  <si>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</si>
  <si>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</si>
  <si>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</si>
  <si>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</si>
  <si>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</si>
  <si>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</si>
  <si>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</si>
  <si>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</si>
  <si>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</si>
  <si>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</si>
  <si>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</si>
  <si>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</si>
  <si>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</si>
  <si>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</si>
  <si>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</si>
  <si>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</si>
  <si>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</si>
  <si>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</si>
  <si>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</si>
  <si>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</si>
  <si>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</si>
  <si>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</si>
  <si>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</si>
  <si>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</si>
  <si>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</si>
  <si>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</si>
  <si>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</si>
  <si>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</si>
  <si>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</si>
  <si>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</si>
  <si>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</si>
  <si>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</si>
  <si>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</si>
  <si>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</si>
  <si>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</si>
  <si>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</si>
  <si>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</si>
  <si>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</si>
  <si>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"Про виконання бюджету Березнянської селищної територіальної громади за  1 півріччя 2024 року"</t>
  </si>
  <si>
    <t>Звіт про виконання бюджету Березнянської селищної територіальної громади за  1 півріччя 2024 року</t>
  </si>
  <si>
    <t>Виконано за 1 півріччя 2024 року</t>
  </si>
  <si>
    <t>Податок на доходи фізичних осіб у вигляді мінімального податкового зобов'язання, що підлягає сплаті фізичними особами</t>
  </si>
  <si>
    <t>Додаток №1 до  рішення 40 сесії восьмого скликання Березнянської селищної ради №1218/40-VІІІ   від 27.08.2024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</si>
</sst>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1"/>
  <sheetViews>
    <sheetView tabSelected="1" topLeftCell="A25" workbookViewId="0">
      <selection activeCell="J4" sqref="J4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3" t="s">
        <v>98</v>
      </c>
      <c r="G1" s="33"/>
      <c r="H1" s="33"/>
      <c r="I1" s="33"/>
    </row>
    <row r="2" spans="2:9" ht="26.25" customHeight="1" x14ac:dyDescent="0.2">
      <c r="F2" s="33" t="s">
        <v>94</v>
      </c>
      <c r="G2" s="33"/>
      <c r="H2" s="33"/>
      <c r="I2" s="33"/>
    </row>
    <row r="3" spans="2:9" x14ac:dyDescent="0.2">
      <c r="H3" s="23"/>
      <c r="I3" s="23"/>
    </row>
    <row r="4" spans="2:9" ht="18.75" x14ac:dyDescent="0.2">
      <c r="B4" s="41" t="s">
        <v>95</v>
      </c>
      <c r="C4" s="42"/>
      <c r="D4" s="42"/>
      <c r="E4" s="42"/>
      <c r="F4" s="42"/>
      <c r="G4" s="42"/>
      <c r="H4" s="42"/>
      <c r="I4" s="42"/>
    </row>
    <row r="5" spans="2:9" ht="15" x14ac:dyDescent="0.2">
      <c r="B5" s="43" t="s">
        <v>62</v>
      </c>
      <c r="C5" s="43"/>
      <c r="D5" s="43"/>
      <c r="E5" s="43"/>
      <c r="F5" s="43"/>
      <c r="G5" s="43"/>
      <c r="H5" s="43"/>
      <c r="I5" s="43"/>
    </row>
    <row r="6" spans="2:9" x14ac:dyDescent="0.2">
      <c r="I6" t="s">
        <v>0</v>
      </c>
    </row>
    <row r="7" spans="2:9" ht="12.75" customHeight="1" x14ac:dyDescent="0.2">
      <c r="B7" s="39" t="s">
        <v>1</v>
      </c>
      <c r="C7" s="39" t="s">
        <v>2</v>
      </c>
      <c r="D7" s="37" t="s">
        <v>92</v>
      </c>
      <c r="E7" s="37" t="s">
        <v>55</v>
      </c>
      <c r="F7" s="37" t="s">
        <v>96</v>
      </c>
      <c r="G7" s="39" t="s">
        <v>3</v>
      </c>
      <c r="H7" s="39" t="s">
        <v>61</v>
      </c>
      <c r="I7" s="40"/>
    </row>
    <row r="8" spans="2:9" ht="89.25" x14ac:dyDescent="0.2">
      <c r="B8" s="40"/>
      <c r="C8" s="40"/>
      <c r="D8" s="38"/>
      <c r="E8" s="38"/>
      <c r="F8" s="38"/>
      <c r="G8" s="38"/>
      <c r="H8" s="3" t="s">
        <v>56</v>
      </c>
      <c r="I8" s="3" t="s">
        <v>57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58</v>
      </c>
      <c r="H9" s="2" t="s">
        <v>59</v>
      </c>
      <c r="I9" s="4" t="s">
        <v>60</v>
      </c>
    </row>
    <row r="10" spans="2:9" ht="15" x14ac:dyDescent="0.2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36047000</v>
      </c>
      <c r="E11" s="17">
        <v>17044100</v>
      </c>
      <c r="F11" s="17">
        <v>15606430.130000001</v>
      </c>
      <c r="G11" s="17">
        <f>F11-E11</f>
        <v>-1437669.8699999992</v>
      </c>
      <c r="H11" s="29">
        <f t="shared" ref="H11:H46" si="0">IF(D11=0,0,F11/D11*100)</f>
        <v>43.294671207035265</v>
      </c>
      <c r="I11" s="29">
        <f t="shared" ref="I11:I46" si="1">IF(E11=0,0,F11/E11*100)</f>
        <v>91.564999794650348</v>
      </c>
    </row>
    <row r="12" spans="2:9" ht="25.5" x14ac:dyDescent="0.2">
      <c r="B12" s="19">
        <v>11000000</v>
      </c>
      <c r="C12" s="16" t="s">
        <v>5</v>
      </c>
      <c r="D12" s="20">
        <v>15076000</v>
      </c>
      <c r="E12" s="20">
        <v>7320000</v>
      </c>
      <c r="F12" s="20">
        <v>7071703.3700000001</v>
      </c>
      <c r="G12" s="20">
        <f t="shared" ref="G12:G73" si="2">F12-E12</f>
        <v>-248296.62999999989</v>
      </c>
      <c r="H12" s="6">
        <f t="shared" si="0"/>
        <v>46.907026863889627</v>
      </c>
      <c r="I12" s="6">
        <f t="shared" si="1"/>
        <v>96.607969535519118</v>
      </c>
    </row>
    <row r="13" spans="2:9" x14ac:dyDescent="0.2">
      <c r="B13" s="19">
        <v>11010000</v>
      </c>
      <c r="C13" s="16" t="s">
        <v>6</v>
      </c>
      <c r="D13" s="20">
        <v>15050000</v>
      </c>
      <c r="E13" s="20">
        <v>7294000</v>
      </c>
      <c r="F13" s="20">
        <v>7066103.3700000001</v>
      </c>
      <c r="G13" s="20">
        <f t="shared" si="2"/>
        <v>-227896.62999999989</v>
      </c>
      <c r="H13" s="6">
        <f t="shared" si="0"/>
        <v>46.950852956810628</v>
      </c>
      <c r="I13" s="6">
        <f t="shared" si="1"/>
        <v>96.875560323553614</v>
      </c>
    </row>
    <row r="14" spans="2:9" ht="38.25" x14ac:dyDescent="0.2">
      <c r="B14" s="19">
        <v>11010100</v>
      </c>
      <c r="C14" s="16" t="s">
        <v>7</v>
      </c>
      <c r="D14" s="20">
        <v>11500000</v>
      </c>
      <c r="E14" s="20">
        <v>5350000</v>
      </c>
      <c r="F14" s="20">
        <v>5633706.1200000001</v>
      </c>
      <c r="G14" s="20">
        <f t="shared" si="2"/>
        <v>283706.12000000011</v>
      </c>
      <c r="H14" s="6">
        <f t="shared" si="0"/>
        <v>48.988748869565221</v>
      </c>
      <c r="I14" s="6">
        <f t="shared" si="1"/>
        <v>105.30291813084112</v>
      </c>
    </row>
    <row r="15" spans="2:9" ht="38.25" x14ac:dyDescent="0.2">
      <c r="B15" s="19">
        <v>11010400</v>
      </c>
      <c r="C15" s="16" t="s">
        <v>8</v>
      </c>
      <c r="D15" s="20">
        <v>350000</v>
      </c>
      <c r="E15" s="20">
        <v>1920000</v>
      </c>
      <c r="F15" s="20">
        <v>1280296.99</v>
      </c>
      <c r="G15" s="20">
        <f t="shared" si="2"/>
        <v>-639703.01</v>
      </c>
      <c r="H15" s="6">
        <f t="shared" si="0"/>
        <v>365.79913999999997</v>
      </c>
      <c r="I15" s="6">
        <f t="shared" si="1"/>
        <v>66.682134895833329</v>
      </c>
    </row>
    <row r="16" spans="2:9" ht="38.25" x14ac:dyDescent="0.2">
      <c r="B16" s="19">
        <v>11010500</v>
      </c>
      <c r="C16" s="16" t="s">
        <v>9</v>
      </c>
      <c r="D16" s="20">
        <v>50000</v>
      </c>
      <c r="E16" s="20">
        <v>24000</v>
      </c>
      <c r="F16" s="20">
        <v>151878.69</v>
      </c>
      <c r="G16" s="20">
        <f t="shared" si="2"/>
        <v>127878.69</v>
      </c>
      <c r="H16" s="6">
        <f t="shared" si="0"/>
        <v>303.75738000000001</v>
      </c>
      <c r="I16" s="6">
        <f t="shared" si="1"/>
        <v>632.82787499999995</v>
      </c>
    </row>
    <row r="17" spans="2:9" ht="38.25" x14ac:dyDescent="0.2">
      <c r="B17" s="19">
        <v>11011300</v>
      </c>
      <c r="C17" s="16" t="s">
        <v>97</v>
      </c>
      <c r="D17" s="20">
        <v>0</v>
      </c>
      <c r="E17" s="20">
        <v>0</v>
      </c>
      <c r="F17" s="20">
        <v>211.57</v>
      </c>
      <c r="G17" s="20">
        <f t="shared" si="2"/>
        <v>211.57</v>
      </c>
      <c r="H17" s="6">
        <f t="shared" si="0"/>
        <v>0</v>
      </c>
      <c r="I17" s="6">
        <f t="shared" si="1"/>
        <v>0</v>
      </c>
    </row>
    <row r="18" spans="2:9" x14ac:dyDescent="0.2">
      <c r="B18" s="19">
        <v>11020000</v>
      </c>
      <c r="C18" s="16" t="s">
        <v>73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5.5" x14ac:dyDescent="0.2">
      <c r="B19" s="19">
        <v>11020200</v>
      </c>
      <c r="C19" s="16" t="s">
        <v>74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5.5" x14ac:dyDescent="0.2">
      <c r="B20" s="19">
        <v>13000000</v>
      </c>
      <c r="C20" s="16" t="s">
        <v>10</v>
      </c>
      <c r="D20" s="20">
        <v>401000</v>
      </c>
      <c r="E20" s="20">
        <v>195500</v>
      </c>
      <c r="F20" s="20">
        <v>139038.10999999999</v>
      </c>
      <c r="G20" s="20">
        <f t="shared" si="2"/>
        <v>-56461.890000000014</v>
      </c>
      <c r="H20" s="6">
        <f t="shared" si="0"/>
        <v>34.672845386533666</v>
      </c>
      <c r="I20" s="6">
        <f t="shared" si="1"/>
        <v>71.119237851662405</v>
      </c>
    </row>
    <row r="21" spans="2:9" ht="25.5" x14ac:dyDescent="0.2">
      <c r="B21" s="19">
        <v>13010000</v>
      </c>
      <c r="C21" s="16" t="s">
        <v>11</v>
      </c>
      <c r="D21" s="20">
        <v>400000</v>
      </c>
      <c r="E21" s="20">
        <v>195000</v>
      </c>
      <c r="F21" s="20">
        <v>138512.85</v>
      </c>
      <c r="G21" s="20">
        <f t="shared" si="2"/>
        <v>-56487.149999999994</v>
      </c>
      <c r="H21" s="6">
        <f t="shared" si="0"/>
        <v>34.628212499999997</v>
      </c>
      <c r="I21" s="6">
        <f t="shared" si="1"/>
        <v>71.032230769230779</v>
      </c>
    </row>
    <row r="22" spans="2:9" ht="38.25" x14ac:dyDescent="0.2">
      <c r="B22" s="19">
        <v>13010100</v>
      </c>
      <c r="C22" s="16" t="s">
        <v>12</v>
      </c>
      <c r="D22" s="20">
        <v>370000</v>
      </c>
      <c r="E22" s="20">
        <v>180000</v>
      </c>
      <c r="F22" s="20">
        <v>83135.3</v>
      </c>
      <c r="G22" s="20">
        <f t="shared" si="2"/>
        <v>-96864.7</v>
      </c>
      <c r="H22" s="6">
        <f t="shared" si="0"/>
        <v>22.469000000000001</v>
      </c>
      <c r="I22" s="6">
        <f t="shared" si="1"/>
        <v>46.186277777777782</v>
      </c>
    </row>
    <row r="23" spans="2:9" ht="63.75" x14ac:dyDescent="0.2">
      <c r="B23" s="19">
        <v>13010200</v>
      </c>
      <c r="C23" s="16" t="s">
        <v>13</v>
      </c>
      <c r="D23" s="20">
        <v>30000</v>
      </c>
      <c r="E23" s="20">
        <v>15000</v>
      </c>
      <c r="F23" s="20">
        <v>55377.55</v>
      </c>
      <c r="G23" s="20">
        <f t="shared" si="2"/>
        <v>40377.550000000003</v>
      </c>
      <c r="H23" s="6">
        <f t="shared" si="0"/>
        <v>184.59183333333334</v>
      </c>
      <c r="I23" s="6">
        <f t="shared" si="1"/>
        <v>369.18366666666668</v>
      </c>
    </row>
    <row r="24" spans="2:9" ht="25.5" x14ac:dyDescent="0.2">
      <c r="B24" s="19">
        <v>13030000</v>
      </c>
      <c r="C24" s="16" t="s">
        <v>14</v>
      </c>
      <c r="D24" s="20">
        <v>1000</v>
      </c>
      <c r="E24" s="20">
        <v>500</v>
      </c>
      <c r="F24" s="20">
        <v>525.26</v>
      </c>
      <c r="G24" s="20">
        <f t="shared" si="2"/>
        <v>25.259999999999991</v>
      </c>
      <c r="H24" s="6">
        <f t="shared" si="0"/>
        <v>52.525999999999996</v>
      </c>
      <c r="I24" s="6">
        <f t="shared" si="1"/>
        <v>105.05199999999999</v>
      </c>
    </row>
    <row r="25" spans="2:9" ht="38.25" x14ac:dyDescent="0.2">
      <c r="B25" s="19">
        <v>13030100</v>
      </c>
      <c r="C25" s="16" t="s">
        <v>15</v>
      </c>
      <c r="D25" s="20">
        <v>1000</v>
      </c>
      <c r="E25" s="20">
        <v>500</v>
      </c>
      <c r="F25" s="20">
        <v>525.26</v>
      </c>
      <c r="G25" s="20">
        <v>25.26</v>
      </c>
      <c r="H25" s="6">
        <f t="shared" si="0"/>
        <v>52.525999999999996</v>
      </c>
      <c r="I25" s="6">
        <f t="shared" si="1"/>
        <v>105.05199999999999</v>
      </c>
    </row>
    <row r="26" spans="2:9" x14ac:dyDescent="0.2">
      <c r="B26" s="19">
        <v>14000000</v>
      </c>
      <c r="C26" s="16" t="s">
        <v>16</v>
      </c>
      <c r="D26" s="20">
        <v>2850000</v>
      </c>
      <c r="E26" s="20">
        <v>1412000</v>
      </c>
      <c r="F26" s="20">
        <v>1847750.46</v>
      </c>
      <c r="G26" s="20">
        <f t="shared" si="2"/>
        <v>435750.45999999996</v>
      </c>
      <c r="H26" s="6">
        <f t="shared" si="0"/>
        <v>64.833349473684208</v>
      </c>
      <c r="I26" s="6">
        <f t="shared" si="1"/>
        <v>130.86051416430595</v>
      </c>
    </row>
    <row r="27" spans="2:9" ht="25.5" x14ac:dyDescent="0.2">
      <c r="B27" s="19">
        <v>14020000</v>
      </c>
      <c r="C27" s="16" t="s">
        <v>17</v>
      </c>
      <c r="D27" s="20">
        <v>500000</v>
      </c>
      <c r="E27" s="20">
        <v>246000</v>
      </c>
      <c r="F27" s="20">
        <v>209028.6</v>
      </c>
      <c r="G27" s="20">
        <f t="shared" si="2"/>
        <v>-36971.399999999994</v>
      </c>
      <c r="H27" s="6">
        <f t="shared" si="0"/>
        <v>41.805720000000001</v>
      </c>
      <c r="I27" s="6">
        <f t="shared" si="1"/>
        <v>84.97097560975611</v>
      </c>
    </row>
    <row r="28" spans="2:9" x14ac:dyDescent="0.2">
      <c r="B28" s="19">
        <v>14021900</v>
      </c>
      <c r="C28" s="16" t="s">
        <v>18</v>
      </c>
      <c r="D28" s="20">
        <v>500000</v>
      </c>
      <c r="E28" s="20">
        <v>246000</v>
      </c>
      <c r="F28" s="20">
        <v>209028.6</v>
      </c>
      <c r="G28" s="20">
        <f t="shared" si="2"/>
        <v>-36971.399999999994</v>
      </c>
      <c r="H28" s="6">
        <f t="shared" si="0"/>
        <v>41.805720000000001</v>
      </c>
      <c r="I28" s="6">
        <f t="shared" si="1"/>
        <v>84.97097560975611</v>
      </c>
    </row>
    <row r="29" spans="2:9" ht="25.5" x14ac:dyDescent="0.2">
      <c r="B29" s="19">
        <v>14030000</v>
      </c>
      <c r="C29" s="16" t="s">
        <v>19</v>
      </c>
      <c r="D29" s="20">
        <v>1600000</v>
      </c>
      <c r="E29" s="20">
        <v>800000</v>
      </c>
      <c r="F29" s="20">
        <v>1154604.6599999999</v>
      </c>
      <c r="G29" s="20">
        <f t="shared" si="2"/>
        <v>354604.65999999992</v>
      </c>
      <c r="H29" s="6">
        <f t="shared" si="0"/>
        <v>72.162791249999998</v>
      </c>
      <c r="I29" s="6">
        <f t="shared" si="1"/>
        <v>144.3255825</v>
      </c>
    </row>
    <row r="30" spans="2:9" x14ac:dyDescent="0.2">
      <c r="B30" s="19">
        <v>14031900</v>
      </c>
      <c r="C30" s="16" t="s">
        <v>18</v>
      </c>
      <c r="D30" s="20">
        <v>1600000</v>
      </c>
      <c r="E30" s="20">
        <v>800000</v>
      </c>
      <c r="F30" s="20">
        <v>1154604.6599999999</v>
      </c>
      <c r="G30" s="20">
        <f t="shared" si="2"/>
        <v>354604.65999999992</v>
      </c>
      <c r="H30" s="6">
        <f t="shared" si="0"/>
        <v>72.162791249999998</v>
      </c>
      <c r="I30" s="6">
        <f t="shared" si="1"/>
        <v>144.3255825</v>
      </c>
    </row>
    <row r="31" spans="2:9" ht="38.25" x14ac:dyDescent="0.2">
      <c r="B31" s="19">
        <v>14040000</v>
      </c>
      <c r="C31" s="16" t="s">
        <v>20</v>
      </c>
      <c r="D31" s="20">
        <v>750000</v>
      </c>
      <c r="E31" s="20">
        <v>366000</v>
      </c>
      <c r="F31" s="20">
        <v>484117.2</v>
      </c>
      <c r="G31" s="20">
        <v>336157.41</v>
      </c>
      <c r="H31" s="6">
        <f t="shared" si="0"/>
        <v>64.548959999999994</v>
      </c>
      <c r="I31" s="6">
        <f t="shared" si="1"/>
        <v>132.27245901639344</v>
      </c>
    </row>
    <row r="32" spans="2:9" ht="76.5" x14ac:dyDescent="0.2">
      <c r="B32" s="19">
        <v>14040100</v>
      </c>
      <c r="C32" s="16" t="s">
        <v>76</v>
      </c>
      <c r="D32" s="20">
        <v>500000</v>
      </c>
      <c r="E32" s="20">
        <v>246000</v>
      </c>
      <c r="F32" s="20">
        <v>296478.62</v>
      </c>
      <c r="G32" s="20">
        <f t="shared" si="2"/>
        <v>50478.619999999995</v>
      </c>
      <c r="H32" s="6">
        <f t="shared" si="0"/>
        <v>59.295723999999993</v>
      </c>
      <c r="I32" s="6">
        <f t="shared" si="1"/>
        <v>120.51976422764228</v>
      </c>
    </row>
    <row r="33" spans="2:9" ht="63.75" x14ac:dyDescent="0.2">
      <c r="B33" s="19">
        <v>14040200</v>
      </c>
      <c r="C33" s="16" t="s">
        <v>77</v>
      </c>
      <c r="D33" s="20">
        <v>250000</v>
      </c>
      <c r="E33" s="20">
        <v>120000</v>
      </c>
      <c r="F33" s="20">
        <v>187638.58</v>
      </c>
      <c r="G33" s="20">
        <f t="shared" si="2"/>
        <v>67638.579999999987</v>
      </c>
      <c r="H33" s="6">
        <f t="shared" si="0"/>
        <v>75.055431999999996</v>
      </c>
      <c r="I33" s="6">
        <f t="shared" si="1"/>
        <v>156.36548333333334</v>
      </c>
    </row>
    <row r="34" spans="2:9" ht="38.25" x14ac:dyDescent="0.2">
      <c r="B34" s="19">
        <v>18000000</v>
      </c>
      <c r="C34" s="16" t="s">
        <v>21</v>
      </c>
      <c r="D34" s="20">
        <v>17720000</v>
      </c>
      <c r="E34" s="20">
        <v>8116600</v>
      </c>
      <c r="F34" s="20">
        <v>6547938.1900000004</v>
      </c>
      <c r="G34" s="20">
        <v>1963070.57</v>
      </c>
      <c r="H34" s="6">
        <f t="shared" si="0"/>
        <v>36.952247121896164</v>
      </c>
      <c r="I34" s="6">
        <f t="shared" si="1"/>
        <v>80.673412389424143</v>
      </c>
    </row>
    <row r="35" spans="2:9" x14ac:dyDescent="0.2">
      <c r="B35" s="19">
        <v>18010000</v>
      </c>
      <c r="C35" s="16" t="s">
        <v>22</v>
      </c>
      <c r="D35" s="20">
        <v>11150000</v>
      </c>
      <c r="E35" s="20">
        <v>5370600</v>
      </c>
      <c r="F35" s="20">
        <v>3676019.43</v>
      </c>
      <c r="G35" s="20">
        <f t="shared" si="2"/>
        <v>-1694580.5699999998</v>
      </c>
      <c r="H35" s="6">
        <f t="shared" si="0"/>
        <v>32.968784125560539</v>
      </c>
      <c r="I35" s="6">
        <f t="shared" si="1"/>
        <v>68.44709026924366</v>
      </c>
    </row>
    <row r="36" spans="2:9" ht="38.25" x14ac:dyDescent="0.2">
      <c r="B36" s="19">
        <v>18010100</v>
      </c>
      <c r="C36" s="16" t="s">
        <v>23</v>
      </c>
      <c r="D36" s="20">
        <v>10000</v>
      </c>
      <c r="E36" s="20">
        <v>4600</v>
      </c>
      <c r="F36" s="20">
        <v>488.52</v>
      </c>
      <c r="G36" s="20">
        <f t="shared" si="2"/>
        <v>-4111.4799999999996</v>
      </c>
      <c r="H36" s="6">
        <f t="shared" si="0"/>
        <v>4.8852000000000002</v>
      </c>
      <c r="I36" s="6">
        <f t="shared" si="1"/>
        <v>10.620000000000001</v>
      </c>
    </row>
    <row r="37" spans="2:9" ht="38.25" x14ac:dyDescent="0.2">
      <c r="B37" s="19">
        <v>18010200</v>
      </c>
      <c r="C37" s="16" t="s">
        <v>24</v>
      </c>
      <c r="D37" s="20">
        <v>50000</v>
      </c>
      <c r="E37" s="20">
        <v>24000</v>
      </c>
      <c r="F37" s="20">
        <v>33685.730000000003</v>
      </c>
      <c r="G37" s="20">
        <f t="shared" si="2"/>
        <v>9685.7300000000032</v>
      </c>
      <c r="H37" s="6">
        <f t="shared" si="0"/>
        <v>67.371459999999999</v>
      </c>
      <c r="I37" s="6">
        <f t="shared" si="1"/>
        <v>140.35720833333335</v>
      </c>
    </row>
    <row r="38" spans="2:9" ht="38.25" x14ac:dyDescent="0.2">
      <c r="B38" s="19">
        <v>18010300</v>
      </c>
      <c r="C38" s="16" t="s">
        <v>25</v>
      </c>
      <c r="D38" s="20">
        <v>40000</v>
      </c>
      <c r="E38" s="20">
        <v>18000</v>
      </c>
      <c r="F38" s="20">
        <v>184128.12</v>
      </c>
      <c r="G38" s="20">
        <f t="shared" si="2"/>
        <v>166128.12</v>
      </c>
      <c r="H38" s="6">
        <f t="shared" si="0"/>
        <v>460.32029999999997</v>
      </c>
      <c r="I38" s="6">
        <f t="shared" si="1"/>
        <v>1022.9340000000001</v>
      </c>
    </row>
    <row r="39" spans="2:9" ht="38.25" x14ac:dyDescent="0.2">
      <c r="B39" s="19">
        <v>18010400</v>
      </c>
      <c r="C39" s="16" t="s">
        <v>26</v>
      </c>
      <c r="D39" s="20">
        <v>300000</v>
      </c>
      <c r="E39" s="20">
        <v>150000</v>
      </c>
      <c r="F39" s="20">
        <v>87280.26</v>
      </c>
      <c r="G39" s="20">
        <f t="shared" si="2"/>
        <v>-62719.740000000005</v>
      </c>
      <c r="H39" s="6">
        <f t="shared" si="0"/>
        <v>29.093419999999998</v>
      </c>
      <c r="I39" s="6">
        <f t="shared" si="1"/>
        <v>58.186839999999997</v>
      </c>
    </row>
    <row r="40" spans="2:9" x14ac:dyDescent="0.2">
      <c r="B40" s="19">
        <v>18010500</v>
      </c>
      <c r="C40" s="16" t="s">
        <v>27</v>
      </c>
      <c r="D40" s="20">
        <v>350000</v>
      </c>
      <c r="E40" s="20">
        <v>174000</v>
      </c>
      <c r="F40" s="20">
        <v>151632.6</v>
      </c>
      <c r="G40" s="20">
        <f t="shared" si="2"/>
        <v>-22367.399999999994</v>
      </c>
      <c r="H40" s="6">
        <f t="shared" si="0"/>
        <v>43.323599999999999</v>
      </c>
      <c r="I40" s="6">
        <f t="shared" si="1"/>
        <v>87.145172413793105</v>
      </c>
    </row>
    <row r="41" spans="2:9" x14ac:dyDescent="0.2">
      <c r="B41" s="19">
        <v>18010600</v>
      </c>
      <c r="C41" s="16" t="s">
        <v>28</v>
      </c>
      <c r="D41" s="20">
        <v>8000000</v>
      </c>
      <c r="E41" s="20">
        <v>3900000</v>
      </c>
      <c r="F41" s="20">
        <v>2862310.58</v>
      </c>
      <c r="G41" s="20">
        <f t="shared" si="2"/>
        <v>-1037689.4199999999</v>
      </c>
      <c r="H41" s="6">
        <f t="shared" si="0"/>
        <v>35.778882250000002</v>
      </c>
      <c r="I41" s="6">
        <f t="shared" si="1"/>
        <v>73.392578974358983</v>
      </c>
    </row>
    <row r="42" spans="2:9" x14ac:dyDescent="0.2">
      <c r="B42" s="19">
        <v>18010700</v>
      </c>
      <c r="C42" s="16" t="s">
        <v>29</v>
      </c>
      <c r="D42" s="20">
        <v>800000</v>
      </c>
      <c r="E42" s="20">
        <v>320000</v>
      </c>
      <c r="F42" s="20">
        <v>66667.37</v>
      </c>
      <c r="G42" s="20">
        <f t="shared" si="2"/>
        <v>-253332.63</v>
      </c>
      <c r="H42" s="6">
        <f t="shared" si="0"/>
        <v>8.3334212499999989</v>
      </c>
      <c r="I42" s="6">
        <f t="shared" si="1"/>
        <v>20.833553124999998</v>
      </c>
    </row>
    <row r="43" spans="2:9" x14ac:dyDescent="0.2">
      <c r="B43" s="19">
        <v>18010900</v>
      </c>
      <c r="C43" s="16" t="s">
        <v>30</v>
      </c>
      <c r="D43" s="20">
        <v>1600000</v>
      </c>
      <c r="E43" s="20">
        <v>780000</v>
      </c>
      <c r="F43" s="20">
        <v>289826.25</v>
      </c>
      <c r="G43" s="20">
        <f t="shared" si="2"/>
        <v>-490173.75</v>
      </c>
      <c r="H43" s="6">
        <f t="shared" si="0"/>
        <v>18.114140625000001</v>
      </c>
      <c r="I43" s="6">
        <f t="shared" si="1"/>
        <v>37.157211538461539</v>
      </c>
    </row>
    <row r="44" spans="2:9" x14ac:dyDescent="0.2">
      <c r="B44" s="19">
        <v>18050000</v>
      </c>
      <c r="C44" s="16" t="s">
        <v>31</v>
      </c>
      <c r="D44" s="20">
        <v>6570000</v>
      </c>
      <c r="E44" s="20">
        <v>2746000</v>
      </c>
      <c r="F44" s="20">
        <v>2871918.76</v>
      </c>
      <c r="G44" s="20">
        <f t="shared" si="2"/>
        <v>125918.75999999978</v>
      </c>
      <c r="H44" s="6">
        <f t="shared" si="0"/>
        <v>43.712614307458139</v>
      </c>
      <c r="I44" s="6">
        <f t="shared" si="1"/>
        <v>104.58553386744353</v>
      </c>
    </row>
    <row r="45" spans="2:9" x14ac:dyDescent="0.2">
      <c r="B45" s="19">
        <v>18050300</v>
      </c>
      <c r="C45" s="16" t="s">
        <v>32</v>
      </c>
      <c r="D45" s="20">
        <v>370000</v>
      </c>
      <c r="E45" s="20">
        <v>160000</v>
      </c>
      <c r="F45" s="20">
        <v>294640.3</v>
      </c>
      <c r="G45" s="20">
        <f t="shared" si="2"/>
        <v>134640.29999999999</v>
      </c>
      <c r="H45" s="6">
        <f t="shared" si="0"/>
        <v>79.632513513513516</v>
      </c>
      <c r="I45" s="6">
        <f t="shared" si="1"/>
        <v>184.15018749999999</v>
      </c>
    </row>
    <row r="46" spans="2:9" x14ac:dyDescent="0.2">
      <c r="B46" s="19">
        <v>18050400</v>
      </c>
      <c r="C46" s="16" t="s">
        <v>33</v>
      </c>
      <c r="D46" s="20">
        <v>2200000</v>
      </c>
      <c r="E46" s="20">
        <v>1086000</v>
      </c>
      <c r="F46" s="20">
        <v>1576193.32</v>
      </c>
      <c r="G46" s="20">
        <f t="shared" si="2"/>
        <v>490193.32000000007</v>
      </c>
      <c r="H46" s="6">
        <f t="shared" si="0"/>
        <v>71.645150909090916</v>
      </c>
      <c r="I46" s="6">
        <f t="shared" si="1"/>
        <v>145.13750644567222</v>
      </c>
    </row>
    <row r="47" spans="2:9" ht="63.75" x14ac:dyDescent="0.2">
      <c r="B47" s="19">
        <v>18050500</v>
      </c>
      <c r="C47" s="16" t="s">
        <v>34</v>
      </c>
      <c r="D47" s="20">
        <v>4000000</v>
      </c>
      <c r="E47" s="20">
        <v>1500000</v>
      </c>
      <c r="F47" s="20">
        <v>1001085.14</v>
      </c>
      <c r="G47" s="20">
        <f t="shared" si="2"/>
        <v>-498914.86</v>
      </c>
      <c r="H47" s="6">
        <f t="shared" ref="H47:H99" si="3">IF(D47=0,0,F47/D47*100)</f>
        <v>25.0271285</v>
      </c>
      <c r="I47" s="6">
        <f t="shared" ref="I47:I99" si="4">IF(E47=0,0,F47/E47*100)</f>
        <v>66.739009333333328</v>
      </c>
    </row>
    <row r="48" spans="2:9" x14ac:dyDescent="0.2">
      <c r="B48" s="5">
        <v>20000000</v>
      </c>
      <c r="C48" s="18" t="s">
        <v>35</v>
      </c>
      <c r="D48" s="17">
        <v>696000</v>
      </c>
      <c r="E48" s="17">
        <v>334280</v>
      </c>
      <c r="F48" s="17">
        <v>600183.62</v>
      </c>
      <c r="G48" s="17">
        <f t="shared" si="2"/>
        <v>265903.62</v>
      </c>
      <c r="H48" s="17">
        <f t="shared" si="3"/>
        <v>86.233278735632183</v>
      </c>
      <c r="I48" s="17">
        <f t="shared" si="4"/>
        <v>179.54517769534522</v>
      </c>
    </row>
    <row r="49" spans="2:9" x14ac:dyDescent="0.2">
      <c r="B49" s="19">
        <v>21000000</v>
      </c>
      <c r="C49" s="16" t="s">
        <v>36</v>
      </c>
      <c r="D49" s="20">
        <v>155000</v>
      </c>
      <c r="E49" s="20">
        <v>75000</v>
      </c>
      <c r="F49" s="20">
        <v>34444.5</v>
      </c>
      <c r="G49" s="20">
        <f t="shared" si="2"/>
        <v>-40555.5</v>
      </c>
      <c r="H49" s="6">
        <f t="shared" si="3"/>
        <v>22.222258064516129</v>
      </c>
      <c r="I49" s="6">
        <f t="shared" si="4"/>
        <v>45.926000000000002</v>
      </c>
    </row>
    <row r="50" spans="2:9" x14ac:dyDescent="0.2">
      <c r="B50" s="19">
        <v>21080000</v>
      </c>
      <c r="C50" s="16" t="s">
        <v>37</v>
      </c>
      <c r="D50" s="20">
        <v>155000</v>
      </c>
      <c r="E50" s="20">
        <v>75000</v>
      </c>
      <c r="F50" s="20">
        <v>34444.5</v>
      </c>
      <c r="G50" s="20">
        <f t="shared" si="2"/>
        <v>-40555.5</v>
      </c>
      <c r="H50" s="6">
        <f t="shared" si="3"/>
        <v>22.222258064516129</v>
      </c>
      <c r="I50" s="6">
        <f t="shared" si="4"/>
        <v>45.926000000000002</v>
      </c>
    </row>
    <row r="51" spans="2:9" x14ac:dyDescent="0.2">
      <c r="B51" s="19">
        <v>21081100</v>
      </c>
      <c r="C51" s="16" t="s">
        <v>38</v>
      </c>
      <c r="D51" s="20">
        <v>85000</v>
      </c>
      <c r="E51" s="20">
        <v>42000</v>
      </c>
      <c r="F51" s="20">
        <v>14044.5</v>
      </c>
      <c r="G51" s="20">
        <f t="shared" si="2"/>
        <v>-27955.5</v>
      </c>
      <c r="H51" s="6">
        <f t="shared" si="3"/>
        <v>16.522941176470589</v>
      </c>
      <c r="I51" s="6">
        <f t="shared" si="4"/>
        <v>33.439285714285717</v>
      </c>
    </row>
    <row r="52" spans="2:9" ht="38.25" x14ac:dyDescent="0.2">
      <c r="B52" s="19">
        <v>21081500</v>
      </c>
      <c r="C52" s="16" t="s">
        <v>78</v>
      </c>
      <c r="D52" s="20">
        <v>70000</v>
      </c>
      <c r="E52" s="20">
        <v>33000</v>
      </c>
      <c r="F52" s="20">
        <v>20400</v>
      </c>
      <c r="G52" s="20">
        <f t="shared" si="2"/>
        <v>-12600</v>
      </c>
      <c r="H52" s="6">
        <f t="shared" si="3"/>
        <v>29.142857142857142</v>
      </c>
      <c r="I52" s="6">
        <f t="shared" si="4"/>
        <v>61.818181818181813</v>
      </c>
    </row>
    <row r="53" spans="2:9" ht="25.5" x14ac:dyDescent="0.2">
      <c r="B53" s="19">
        <v>22000000</v>
      </c>
      <c r="C53" s="16" t="s">
        <v>39</v>
      </c>
      <c r="D53" s="20">
        <v>541000</v>
      </c>
      <c r="E53" s="20">
        <v>259280</v>
      </c>
      <c r="F53" s="20">
        <v>420961.67</v>
      </c>
      <c r="G53" s="20">
        <f t="shared" si="2"/>
        <v>161681.66999999998</v>
      </c>
      <c r="H53" s="6">
        <f t="shared" si="3"/>
        <v>77.81176894639556</v>
      </c>
      <c r="I53" s="6">
        <f t="shared" si="4"/>
        <v>162.3579412218451</v>
      </c>
    </row>
    <row r="54" spans="2:9" x14ac:dyDescent="0.2">
      <c r="B54" s="19">
        <v>22010000</v>
      </c>
      <c r="C54" s="16" t="s">
        <v>40</v>
      </c>
      <c r="D54" s="20">
        <v>540000</v>
      </c>
      <c r="E54" s="20">
        <v>258800</v>
      </c>
      <c r="F54" s="20">
        <v>420920.15</v>
      </c>
      <c r="G54" s="20">
        <f t="shared" si="2"/>
        <v>162120.15000000002</v>
      </c>
      <c r="H54" s="6">
        <f t="shared" si="3"/>
        <v>77.948175925925938</v>
      </c>
      <c r="I54" s="6">
        <f t="shared" si="4"/>
        <v>162.64302550231838</v>
      </c>
    </row>
    <row r="55" spans="2:9" x14ac:dyDescent="0.2">
      <c r="B55" s="19">
        <v>22012500</v>
      </c>
      <c r="C55" s="16" t="s">
        <v>41</v>
      </c>
      <c r="D55" s="20">
        <v>10000</v>
      </c>
      <c r="E55" s="20">
        <v>4800</v>
      </c>
      <c r="F55" s="20">
        <v>5860.15</v>
      </c>
      <c r="G55" s="20">
        <f t="shared" si="2"/>
        <v>1060.1499999999996</v>
      </c>
      <c r="H55" s="6">
        <f t="shared" si="3"/>
        <v>58.601499999999994</v>
      </c>
      <c r="I55" s="6">
        <f t="shared" si="4"/>
        <v>122.08645833333334</v>
      </c>
    </row>
    <row r="56" spans="2:9" ht="25.5" x14ac:dyDescent="0.2">
      <c r="B56" s="19">
        <v>22012600</v>
      </c>
      <c r="C56" s="16" t="s">
        <v>75</v>
      </c>
      <c r="D56" s="20">
        <v>530000</v>
      </c>
      <c r="E56" s="20">
        <v>254000</v>
      </c>
      <c r="F56" s="20">
        <v>415060</v>
      </c>
      <c r="G56" s="20">
        <f t="shared" si="2"/>
        <v>161060</v>
      </c>
      <c r="H56" s="6">
        <f t="shared" si="3"/>
        <v>78.31320754716981</v>
      </c>
      <c r="I56" s="6">
        <f t="shared" si="4"/>
        <v>163.40944881889763</v>
      </c>
    </row>
    <row r="57" spans="2:9" x14ac:dyDescent="0.2">
      <c r="B57" s="19">
        <v>22090000</v>
      </c>
      <c r="C57" s="16" t="s">
        <v>42</v>
      </c>
      <c r="D57" s="20">
        <v>1000</v>
      </c>
      <c r="E57" s="20">
        <v>480</v>
      </c>
      <c r="F57" s="20">
        <v>41.52</v>
      </c>
      <c r="G57" s="20">
        <f t="shared" si="2"/>
        <v>-438.48</v>
      </c>
      <c r="H57" s="6">
        <f t="shared" si="3"/>
        <v>4.1520000000000001</v>
      </c>
      <c r="I57" s="6">
        <f t="shared" si="4"/>
        <v>8.65</v>
      </c>
    </row>
    <row r="58" spans="2:9" ht="38.25" x14ac:dyDescent="0.2">
      <c r="B58" s="19">
        <v>22090100</v>
      </c>
      <c r="C58" s="16" t="s">
        <v>43</v>
      </c>
      <c r="D58" s="20">
        <v>1000</v>
      </c>
      <c r="E58" s="20">
        <v>480</v>
      </c>
      <c r="F58" s="20">
        <v>41.52</v>
      </c>
      <c r="G58" s="20">
        <f t="shared" ref="G58" si="5">F58-E58</f>
        <v>-438.48</v>
      </c>
      <c r="H58" s="6">
        <v>13.15</v>
      </c>
      <c r="I58" s="6">
        <f t="shared" ref="I58:I59" si="6">IF(E58=0,0,F58/E58*100)</f>
        <v>8.65</v>
      </c>
    </row>
    <row r="59" spans="2:9" x14ac:dyDescent="0.2">
      <c r="B59" s="19">
        <v>24000000</v>
      </c>
      <c r="C59" s="16" t="s">
        <v>66</v>
      </c>
      <c r="D59" s="20">
        <v>0</v>
      </c>
      <c r="E59" s="20">
        <v>0</v>
      </c>
      <c r="F59" s="20">
        <v>144777.45000000001</v>
      </c>
      <c r="G59" s="20">
        <v>144777.45000000001</v>
      </c>
      <c r="H59" s="6">
        <f t="shared" ref="H59" si="7">IF(D59=0,0,F59/D59*100)</f>
        <v>0</v>
      </c>
      <c r="I59" s="6">
        <f t="shared" si="6"/>
        <v>0</v>
      </c>
    </row>
    <row r="60" spans="2:9" x14ac:dyDescent="0.2">
      <c r="B60" s="19">
        <v>24060000</v>
      </c>
      <c r="C60" s="16" t="s">
        <v>37</v>
      </c>
      <c r="D60" s="20">
        <v>0</v>
      </c>
      <c r="E60" s="20">
        <v>0</v>
      </c>
      <c r="F60" s="20">
        <v>144777.45000000001</v>
      </c>
      <c r="G60" s="20">
        <v>144777.45000000001</v>
      </c>
      <c r="H60" s="6">
        <v>0</v>
      </c>
      <c r="I60" s="6">
        <v>0</v>
      </c>
    </row>
    <row r="61" spans="2:9" x14ac:dyDescent="0.2">
      <c r="B61" s="19">
        <v>24060300</v>
      </c>
      <c r="C61" s="16" t="s">
        <v>37</v>
      </c>
      <c r="D61" s="20">
        <v>0</v>
      </c>
      <c r="E61" s="20">
        <v>0</v>
      </c>
      <c r="F61" s="20">
        <v>144777.45000000001</v>
      </c>
      <c r="G61" s="20">
        <v>144777.45000000001</v>
      </c>
      <c r="H61" s="6">
        <f t="shared" si="3"/>
        <v>0</v>
      </c>
      <c r="I61" s="6">
        <f t="shared" si="4"/>
        <v>0</v>
      </c>
    </row>
    <row r="62" spans="2:9" x14ac:dyDescent="0.2">
      <c r="B62" s="5">
        <v>40000000</v>
      </c>
      <c r="C62" s="18" t="s">
        <v>44</v>
      </c>
      <c r="D62" s="17">
        <v>33179007.280000001</v>
      </c>
      <c r="E62" s="17">
        <v>18311800</v>
      </c>
      <c r="F62" s="17">
        <v>18310000</v>
      </c>
      <c r="G62" s="17">
        <f>F62-E62</f>
        <v>-1800</v>
      </c>
      <c r="H62" s="17">
        <f t="shared" si="3"/>
        <v>55.185496797660669</v>
      </c>
      <c r="I62" s="17">
        <f t="shared" si="4"/>
        <v>99.99017027272032</v>
      </c>
    </row>
    <row r="63" spans="2:9" x14ac:dyDescent="0.2">
      <c r="B63" s="19">
        <v>41000000</v>
      </c>
      <c r="C63" s="16" t="s">
        <v>45</v>
      </c>
      <c r="D63" s="20">
        <v>33179007.280000001</v>
      </c>
      <c r="E63" s="20">
        <v>18311800</v>
      </c>
      <c r="F63" s="20">
        <v>18310000</v>
      </c>
      <c r="G63" s="20">
        <f t="shared" si="2"/>
        <v>-1800</v>
      </c>
      <c r="H63" s="6">
        <f t="shared" si="3"/>
        <v>55.185496797660669</v>
      </c>
      <c r="I63" s="6">
        <f t="shared" si="4"/>
        <v>99.99017027272032</v>
      </c>
    </row>
    <row r="64" spans="2:9" x14ac:dyDescent="0.2">
      <c r="B64" s="19">
        <v>41020000</v>
      </c>
      <c r="C64" s="16" t="s">
        <v>46</v>
      </c>
      <c r="D64" s="20">
        <v>14564600</v>
      </c>
      <c r="E64" s="20">
        <v>7321500</v>
      </c>
      <c r="F64" s="20">
        <v>7321500</v>
      </c>
      <c r="G64" s="20">
        <f t="shared" si="2"/>
        <v>0</v>
      </c>
      <c r="H64" s="6">
        <f t="shared" si="3"/>
        <v>50.269145736923768</v>
      </c>
      <c r="I64" s="6">
        <f t="shared" si="4"/>
        <v>100</v>
      </c>
    </row>
    <row r="65" spans="2:9" x14ac:dyDescent="0.2">
      <c r="B65" s="19">
        <v>41020100</v>
      </c>
      <c r="C65" s="16" t="s">
        <v>47</v>
      </c>
      <c r="D65" s="20">
        <v>12576100</v>
      </c>
      <c r="E65" s="20">
        <v>6288000</v>
      </c>
      <c r="F65" s="20">
        <v>6288000</v>
      </c>
      <c r="G65" s="20">
        <f t="shared" ref="G65" si="8">F65-E65</f>
        <v>0</v>
      </c>
      <c r="H65" s="6">
        <f t="shared" ref="H65" si="9">IF(D65=0,0,F65/D65*100)</f>
        <v>49.999602420464214</v>
      </c>
      <c r="I65" s="6">
        <f t="shared" ref="I65" si="10">IF(E65=0,0,F65/E65*100)</f>
        <v>100</v>
      </c>
    </row>
    <row r="66" spans="2:9" ht="78" customHeight="1" x14ac:dyDescent="0.2">
      <c r="B66" s="19">
        <v>41021400</v>
      </c>
      <c r="C66" s="16" t="s">
        <v>87</v>
      </c>
      <c r="D66" s="20">
        <v>1988500</v>
      </c>
      <c r="E66" s="20">
        <v>1033500</v>
      </c>
      <c r="F66" s="20">
        <v>1033500</v>
      </c>
      <c r="G66" s="20">
        <v>0</v>
      </c>
      <c r="H66" s="6">
        <v>51.97</v>
      </c>
      <c r="I66" s="6">
        <v>100</v>
      </c>
    </row>
    <row r="67" spans="2:9" x14ac:dyDescent="0.2">
      <c r="B67" s="19">
        <v>41030000</v>
      </c>
      <c r="C67" s="16" t="s">
        <v>48</v>
      </c>
      <c r="D67" s="20">
        <v>18559900</v>
      </c>
      <c r="E67" s="20">
        <v>10944100</v>
      </c>
      <c r="F67" s="20">
        <v>10944100</v>
      </c>
      <c r="G67" s="20">
        <f t="shared" si="2"/>
        <v>0</v>
      </c>
      <c r="H67" s="6">
        <f t="shared" si="3"/>
        <v>58.966373741237831</v>
      </c>
      <c r="I67" s="6">
        <f t="shared" si="4"/>
        <v>100</v>
      </c>
    </row>
    <row r="68" spans="2:9" ht="25.5" x14ac:dyDescent="0.2">
      <c r="B68" s="19">
        <v>41033900</v>
      </c>
      <c r="C68" s="16" t="s">
        <v>49</v>
      </c>
      <c r="D68" s="20">
        <v>18559900</v>
      </c>
      <c r="E68" s="20">
        <v>10944100</v>
      </c>
      <c r="F68" s="20">
        <v>10944100</v>
      </c>
      <c r="G68" s="20">
        <f t="shared" si="2"/>
        <v>0</v>
      </c>
      <c r="H68" s="6">
        <f t="shared" si="3"/>
        <v>58.966373741237831</v>
      </c>
      <c r="I68" s="6">
        <f t="shared" si="4"/>
        <v>100</v>
      </c>
    </row>
    <row r="69" spans="2:9" ht="25.5" x14ac:dyDescent="0.2">
      <c r="B69" s="19">
        <v>41050000</v>
      </c>
      <c r="C69" s="16" t="s">
        <v>50</v>
      </c>
      <c r="D69" s="20">
        <v>54507.28</v>
      </c>
      <c r="E69" s="20">
        <v>46200</v>
      </c>
      <c r="F69" s="20">
        <v>44400</v>
      </c>
      <c r="G69" s="20">
        <f t="shared" si="2"/>
        <v>-1800</v>
      </c>
      <c r="H69" s="6">
        <f t="shared" si="3"/>
        <v>81.457009045397243</v>
      </c>
      <c r="I69" s="6">
        <f t="shared" si="4"/>
        <v>96.103896103896105</v>
      </c>
    </row>
    <row r="70" spans="2:9" ht="51" x14ac:dyDescent="0.2">
      <c r="B70" s="19">
        <v>41051200</v>
      </c>
      <c r="C70" s="16" t="s">
        <v>51</v>
      </c>
      <c r="D70" s="20">
        <v>16907.28</v>
      </c>
      <c r="E70" s="20">
        <v>12600</v>
      </c>
      <c r="F70" s="20">
        <v>12600</v>
      </c>
      <c r="G70" s="20">
        <v>0</v>
      </c>
      <c r="H70" s="6">
        <f t="shared" si="3"/>
        <v>74.524110324073419</v>
      </c>
      <c r="I70" s="6">
        <f t="shared" si="4"/>
        <v>100</v>
      </c>
    </row>
    <row r="71" spans="2:9" x14ac:dyDescent="0.2">
      <c r="B71" s="19">
        <v>41053900</v>
      </c>
      <c r="C71" s="16" t="s">
        <v>52</v>
      </c>
      <c r="D71" s="20">
        <v>37600</v>
      </c>
      <c r="E71" s="20">
        <v>33600</v>
      </c>
      <c r="F71" s="20">
        <v>31800</v>
      </c>
      <c r="G71" s="20">
        <f t="shared" si="2"/>
        <v>-1800</v>
      </c>
      <c r="H71" s="6">
        <f t="shared" si="3"/>
        <v>84.574468085106375</v>
      </c>
      <c r="I71" s="6">
        <f t="shared" si="4"/>
        <v>94.642857142857139</v>
      </c>
    </row>
    <row r="72" spans="2:9" x14ac:dyDescent="0.2">
      <c r="B72" s="44" t="s">
        <v>53</v>
      </c>
      <c r="C72" s="45"/>
      <c r="D72" s="10">
        <v>36743000</v>
      </c>
      <c r="E72" s="10">
        <v>17378380</v>
      </c>
      <c r="F72" s="10">
        <v>16206613.75</v>
      </c>
      <c r="G72" s="10">
        <f t="shared" si="2"/>
        <v>-1171766.25</v>
      </c>
      <c r="H72" s="10">
        <f t="shared" si="3"/>
        <v>44.108030781373323</v>
      </c>
      <c r="I72" s="10">
        <f t="shared" si="4"/>
        <v>93.257333249704516</v>
      </c>
    </row>
    <row r="73" spans="2:9" x14ac:dyDescent="0.2">
      <c r="B73" s="44" t="s">
        <v>72</v>
      </c>
      <c r="C73" s="45"/>
      <c r="D73" s="10">
        <v>69922007.280000001</v>
      </c>
      <c r="E73" s="10">
        <v>35690180</v>
      </c>
      <c r="F73" s="10">
        <v>34516613.75</v>
      </c>
      <c r="G73" s="10">
        <f t="shared" si="2"/>
        <v>-1173566.25</v>
      </c>
      <c r="H73" s="10">
        <f t="shared" si="3"/>
        <v>49.364449180898859</v>
      </c>
      <c r="I73" s="10">
        <f t="shared" si="4"/>
        <v>96.711795093216111</v>
      </c>
    </row>
    <row r="74" spans="2:9" ht="15" x14ac:dyDescent="0.2">
      <c r="B74" s="9"/>
      <c r="C74" s="24" t="s">
        <v>69</v>
      </c>
      <c r="D74" s="25"/>
      <c r="E74" s="26"/>
      <c r="F74" s="26"/>
      <c r="G74" s="7"/>
      <c r="H74" s="7"/>
      <c r="I74" s="7"/>
    </row>
    <row r="75" spans="2:9" x14ac:dyDescent="0.2">
      <c r="B75" s="5">
        <v>10000000</v>
      </c>
      <c r="C75" s="5" t="s">
        <v>4</v>
      </c>
      <c r="D75" s="17">
        <v>15000</v>
      </c>
      <c r="E75" s="17">
        <v>7500</v>
      </c>
      <c r="F75" s="6">
        <v>7682</v>
      </c>
      <c r="G75" s="17">
        <f t="shared" ref="G75:G99" si="11">F75-E75</f>
        <v>182</v>
      </c>
      <c r="H75" s="17">
        <f t="shared" si="3"/>
        <v>51.213333333333331</v>
      </c>
      <c r="I75" s="17">
        <f t="shared" si="4"/>
        <v>102.42666666666666</v>
      </c>
    </row>
    <row r="76" spans="2:9" x14ac:dyDescent="0.2">
      <c r="B76" s="19">
        <v>19000000</v>
      </c>
      <c r="C76" s="19" t="s">
        <v>63</v>
      </c>
      <c r="D76" s="20">
        <v>15000</v>
      </c>
      <c r="E76" s="20">
        <v>7500</v>
      </c>
      <c r="F76" s="20">
        <v>7682</v>
      </c>
      <c r="G76" s="6">
        <f t="shared" si="11"/>
        <v>182</v>
      </c>
      <c r="H76" s="6">
        <f t="shared" si="3"/>
        <v>51.213333333333331</v>
      </c>
      <c r="I76" s="6">
        <f t="shared" si="4"/>
        <v>102.42666666666666</v>
      </c>
    </row>
    <row r="77" spans="2:9" x14ac:dyDescent="0.2">
      <c r="B77" s="19">
        <v>19010000</v>
      </c>
      <c r="C77" s="19" t="s">
        <v>64</v>
      </c>
      <c r="D77" s="20">
        <v>15000</v>
      </c>
      <c r="E77" s="20">
        <v>7500</v>
      </c>
      <c r="F77" s="20">
        <v>7682</v>
      </c>
      <c r="G77" s="6">
        <f t="shared" si="11"/>
        <v>182</v>
      </c>
      <c r="H77" s="6">
        <f t="shared" si="3"/>
        <v>51.213333333333331</v>
      </c>
      <c r="I77" s="6">
        <f t="shared" si="4"/>
        <v>102.42666666666666</v>
      </c>
    </row>
    <row r="78" spans="2:9" ht="51.75" customHeight="1" x14ac:dyDescent="0.2">
      <c r="B78" s="19">
        <v>19010100</v>
      </c>
      <c r="C78" s="16" t="s">
        <v>65</v>
      </c>
      <c r="D78" s="20">
        <v>14000</v>
      </c>
      <c r="E78" s="20">
        <v>7000</v>
      </c>
      <c r="F78" s="20">
        <v>6953.87</v>
      </c>
      <c r="G78" s="20">
        <v>-46.13</v>
      </c>
      <c r="H78" s="20">
        <v>49.67</v>
      </c>
      <c r="I78" s="20">
        <v>99.34</v>
      </c>
    </row>
    <row r="79" spans="2:9" ht="51" x14ac:dyDescent="0.2">
      <c r="B79" s="19">
        <v>19010300</v>
      </c>
      <c r="C79" s="16" t="s">
        <v>90</v>
      </c>
      <c r="D79" s="20">
        <v>1000</v>
      </c>
      <c r="E79" s="20">
        <v>500</v>
      </c>
      <c r="F79" s="20">
        <v>728.13</v>
      </c>
      <c r="G79" s="20">
        <v>228.13</v>
      </c>
      <c r="H79" s="20">
        <v>72.81</v>
      </c>
      <c r="I79" s="20">
        <v>145.63</v>
      </c>
    </row>
    <row r="80" spans="2:9" x14ac:dyDescent="0.2">
      <c r="B80" s="5">
        <v>20000000</v>
      </c>
      <c r="C80" s="5" t="s">
        <v>35</v>
      </c>
      <c r="D80" s="17">
        <v>6047997.1299999999</v>
      </c>
      <c r="E80" s="17">
        <v>3015713.63</v>
      </c>
      <c r="F80" s="17">
        <v>5514152.4199999999</v>
      </c>
      <c r="G80" s="17">
        <f t="shared" si="11"/>
        <v>2498438.79</v>
      </c>
      <c r="H80" s="17">
        <f t="shared" si="3"/>
        <v>91.173198357651998</v>
      </c>
      <c r="I80" s="17">
        <f t="shared" si="4"/>
        <v>182.84734880480013</v>
      </c>
    </row>
    <row r="81" spans="2:9" x14ac:dyDescent="0.2">
      <c r="B81" s="19">
        <v>24000000</v>
      </c>
      <c r="C81" s="19" t="s">
        <v>66</v>
      </c>
      <c r="D81" s="20">
        <v>0</v>
      </c>
      <c r="E81" s="20">
        <v>0</v>
      </c>
      <c r="F81" s="20">
        <v>0</v>
      </c>
      <c r="G81" s="20">
        <f t="shared" si="11"/>
        <v>0</v>
      </c>
      <c r="H81" s="20">
        <f t="shared" si="3"/>
        <v>0</v>
      </c>
      <c r="I81" s="20">
        <f t="shared" si="4"/>
        <v>0</v>
      </c>
    </row>
    <row r="82" spans="2:9" x14ac:dyDescent="0.2">
      <c r="B82" s="19">
        <v>24060000</v>
      </c>
      <c r="C82" s="19" t="s">
        <v>37</v>
      </c>
      <c r="D82" s="20">
        <v>0</v>
      </c>
      <c r="E82" s="20">
        <v>0</v>
      </c>
      <c r="F82" s="20">
        <v>0</v>
      </c>
      <c r="G82" s="20">
        <f t="shared" si="11"/>
        <v>0</v>
      </c>
      <c r="H82" s="20">
        <f t="shared" si="3"/>
        <v>0</v>
      </c>
      <c r="I82" s="20">
        <f t="shared" si="4"/>
        <v>0</v>
      </c>
    </row>
    <row r="83" spans="2:9" ht="51.75" customHeight="1" x14ac:dyDescent="0.2">
      <c r="B83" s="19">
        <v>24062100</v>
      </c>
      <c r="C83" s="16" t="s">
        <v>88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</row>
    <row r="84" spans="2:9" x14ac:dyDescent="0.2">
      <c r="B84" s="19">
        <v>25000000</v>
      </c>
      <c r="C84" s="19" t="s">
        <v>67</v>
      </c>
      <c r="D84" s="20">
        <v>6047997.1299999999</v>
      </c>
      <c r="E84" s="20">
        <v>3015713.63</v>
      </c>
      <c r="F84" s="20">
        <v>5514152.4199999999</v>
      </c>
      <c r="G84" s="20">
        <f t="shared" ref="G84" si="12">F84-E84</f>
        <v>2498438.79</v>
      </c>
      <c r="H84" s="20">
        <f t="shared" ref="H84" si="13">IF(D84=0,0,F84/D84*100)</f>
        <v>91.173198357651998</v>
      </c>
      <c r="I84" s="20">
        <f t="shared" ref="I84" si="14">IF(E84=0,0,F84/E84*100)</f>
        <v>182.84734880480013</v>
      </c>
    </row>
    <row r="85" spans="2:9" ht="25.5" customHeight="1" x14ac:dyDescent="0.2">
      <c r="B85" s="19">
        <v>25010000</v>
      </c>
      <c r="C85" s="16" t="s">
        <v>91</v>
      </c>
      <c r="D85" s="20">
        <v>693000</v>
      </c>
      <c r="E85" s="20">
        <v>345550.68</v>
      </c>
      <c r="F85" s="20">
        <v>162165.29</v>
      </c>
      <c r="G85" s="20">
        <f t="shared" si="11"/>
        <v>-183385.38999999998</v>
      </c>
      <c r="H85" s="20">
        <f t="shared" si="3"/>
        <v>23.400474747474746</v>
      </c>
      <c r="I85" s="20">
        <f t="shared" si="4"/>
        <v>46.929524201775557</v>
      </c>
    </row>
    <row r="86" spans="2:9" ht="26.25" customHeight="1" x14ac:dyDescent="0.2">
      <c r="B86" s="19">
        <v>25010100</v>
      </c>
      <c r="C86" s="16" t="s">
        <v>68</v>
      </c>
      <c r="D86" s="20">
        <v>693000</v>
      </c>
      <c r="E86" s="20">
        <v>345550.68</v>
      </c>
      <c r="F86" s="20">
        <v>139626.35</v>
      </c>
      <c r="G86" s="20">
        <f t="shared" ref="G86" si="15">F86-E86</f>
        <v>-205924.33</v>
      </c>
      <c r="H86" s="20">
        <f t="shared" si="3"/>
        <v>20.148102453102453</v>
      </c>
      <c r="I86" s="20">
        <f t="shared" si="4"/>
        <v>40.406909342502239</v>
      </c>
    </row>
    <row r="87" spans="2:9" ht="25.5" customHeight="1" x14ac:dyDescent="0.2">
      <c r="B87" s="19">
        <v>25010200</v>
      </c>
      <c r="C87" s="16" t="s">
        <v>79</v>
      </c>
      <c r="D87" s="20">
        <v>0</v>
      </c>
      <c r="E87" s="20">
        <v>0</v>
      </c>
      <c r="F87" s="20">
        <v>0</v>
      </c>
      <c r="G87" s="20">
        <f t="shared" si="11"/>
        <v>0</v>
      </c>
      <c r="H87" s="20">
        <f t="shared" si="3"/>
        <v>0</v>
      </c>
      <c r="I87" s="20">
        <f t="shared" si="4"/>
        <v>0</v>
      </c>
    </row>
    <row r="88" spans="2:9" x14ac:dyDescent="0.2">
      <c r="B88" s="19">
        <v>25010300</v>
      </c>
      <c r="C88" s="19" t="s">
        <v>83</v>
      </c>
      <c r="D88" s="20">
        <v>0</v>
      </c>
      <c r="E88" s="20">
        <v>0</v>
      </c>
      <c r="F88" s="20">
        <v>12036.33</v>
      </c>
      <c r="G88" s="20">
        <f t="shared" si="11"/>
        <v>12036.33</v>
      </c>
      <c r="H88" s="20">
        <f t="shared" si="3"/>
        <v>0</v>
      </c>
      <c r="I88" s="20">
        <f t="shared" si="4"/>
        <v>0</v>
      </c>
    </row>
    <row r="89" spans="2:9" ht="38.25" x14ac:dyDescent="0.2">
      <c r="B89" s="19">
        <v>25010400</v>
      </c>
      <c r="C89" s="16" t="s">
        <v>89</v>
      </c>
      <c r="D89" s="20">
        <v>0</v>
      </c>
      <c r="E89" s="20">
        <v>0</v>
      </c>
      <c r="F89" s="20">
        <v>10502.61</v>
      </c>
      <c r="G89" s="20">
        <f t="shared" si="11"/>
        <v>10502.61</v>
      </c>
      <c r="H89" s="20">
        <f t="shared" si="3"/>
        <v>0</v>
      </c>
      <c r="I89" s="20">
        <f t="shared" si="4"/>
        <v>0</v>
      </c>
    </row>
    <row r="90" spans="2:9" x14ac:dyDescent="0.2">
      <c r="B90" s="19">
        <v>25020000</v>
      </c>
      <c r="C90" s="19" t="s">
        <v>80</v>
      </c>
      <c r="D90" s="20">
        <v>5354997.13</v>
      </c>
      <c r="E90" s="20">
        <v>2670162.9500000002</v>
      </c>
      <c r="F90" s="20">
        <v>5351987.13</v>
      </c>
      <c r="G90" s="20">
        <f t="shared" si="11"/>
        <v>2681824.1799999997</v>
      </c>
      <c r="H90" s="20">
        <f t="shared" si="3"/>
        <v>99.943790819548013</v>
      </c>
      <c r="I90" s="20">
        <f t="shared" si="4"/>
        <v>200.43672353404497</v>
      </c>
    </row>
    <row r="91" spans="2:9" x14ac:dyDescent="0.2">
      <c r="B91" s="19">
        <v>25020100</v>
      </c>
      <c r="C91" s="19" t="s">
        <v>81</v>
      </c>
      <c r="D91" s="20">
        <v>5354997.13</v>
      </c>
      <c r="E91" s="20">
        <v>2670162.9500000002</v>
      </c>
      <c r="F91" s="20">
        <v>5351987.13</v>
      </c>
      <c r="G91" s="20">
        <f t="shared" ref="G91" si="16">F91-E91</f>
        <v>2681824.1799999997</v>
      </c>
      <c r="H91" s="20">
        <f t="shared" ref="H91" si="17">IF(D91=0,0,F91/D91*100)</f>
        <v>99.943790819548013</v>
      </c>
      <c r="I91" s="20">
        <f t="shared" ref="I91" si="18">IF(E91=0,0,F91/E91*100)</f>
        <v>200.43672353404497</v>
      </c>
    </row>
    <row r="92" spans="2:9" ht="64.5" customHeight="1" x14ac:dyDescent="0.2">
      <c r="B92" s="19">
        <v>25020200</v>
      </c>
      <c r="C92" s="16" t="s">
        <v>82</v>
      </c>
      <c r="D92" s="20">
        <v>0</v>
      </c>
      <c r="E92" s="20">
        <v>0</v>
      </c>
      <c r="F92" s="20">
        <v>0</v>
      </c>
      <c r="G92" s="20">
        <f t="shared" si="11"/>
        <v>0</v>
      </c>
      <c r="H92" s="6">
        <f t="shared" si="3"/>
        <v>0</v>
      </c>
      <c r="I92" s="6">
        <f t="shared" si="4"/>
        <v>0</v>
      </c>
    </row>
    <row r="93" spans="2:9" ht="15" customHeight="1" x14ac:dyDescent="0.2">
      <c r="B93" s="5">
        <v>40000000</v>
      </c>
      <c r="C93" s="18" t="s">
        <v>44</v>
      </c>
      <c r="D93" s="6">
        <v>296099</v>
      </c>
      <c r="E93" s="6">
        <v>296099</v>
      </c>
      <c r="F93" s="6">
        <v>296099</v>
      </c>
      <c r="G93" s="20">
        <v>0</v>
      </c>
      <c r="H93" s="20">
        <f t="shared" ref="H93:H96" si="19">IF(D93=0,0,F93/D93*100)</f>
        <v>100</v>
      </c>
      <c r="I93" s="20">
        <v>100</v>
      </c>
    </row>
    <row r="94" spans="2:9" ht="12" customHeight="1" x14ac:dyDescent="0.2">
      <c r="B94" s="19">
        <v>41000000</v>
      </c>
      <c r="C94" s="16" t="s">
        <v>45</v>
      </c>
      <c r="D94" s="20">
        <v>296099</v>
      </c>
      <c r="E94" s="20">
        <v>296099</v>
      </c>
      <c r="F94" s="20">
        <v>296099</v>
      </c>
      <c r="G94" s="20">
        <v>0</v>
      </c>
      <c r="H94" s="20">
        <f t="shared" si="19"/>
        <v>100</v>
      </c>
      <c r="I94" s="20">
        <v>100</v>
      </c>
    </row>
    <row r="95" spans="2:9" ht="26.25" customHeight="1" x14ac:dyDescent="0.2">
      <c r="B95" s="19">
        <v>41050000</v>
      </c>
      <c r="C95" s="16" t="s">
        <v>50</v>
      </c>
      <c r="D95" s="20">
        <v>296099</v>
      </c>
      <c r="E95" s="20">
        <v>296099</v>
      </c>
      <c r="F95" s="20">
        <v>296099</v>
      </c>
      <c r="G95" s="20">
        <v>0</v>
      </c>
      <c r="H95" s="20">
        <f t="shared" si="19"/>
        <v>100</v>
      </c>
      <c r="I95" s="20">
        <v>100</v>
      </c>
    </row>
    <row r="96" spans="2:9" ht="40.5" customHeight="1" x14ac:dyDescent="0.2">
      <c r="B96" s="31">
        <v>41051100</v>
      </c>
      <c r="C96" s="32" t="s">
        <v>93</v>
      </c>
      <c r="D96" s="20">
        <v>296099</v>
      </c>
      <c r="E96" s="20">
        <v>296099</v>
      </c>
      <c r="F96" s="20">
        <v>296099</v>
      </c>
      <c r="G96" s="20">
        <v>0</v>
      </c>
      <c r="H96" s="20">
        <f t="shared" si="19"/>
        <v>100</v>
      </c>
      <c r="I96" s="20">
        <v>100</v>
      </c>
    </row>
    <row r="97" spans="2:9" x14ac:dyDescent="0.2">
      <c r="B97" s="34" t="s">
        <v>53</v>
      </c>
      <c r="C97" s="35"/>
      <c r="D97" s="7">
        <v>6062997.1299999999</v>
      </c>
      <c r="E97" s="7">
        <v>3023213.63</v>
      </c>
      <c r="F97" s="7">
        <v>5521834.4199999999</v>
      </c>
      <c r="G97" s="7">
        <f t="shared" si="11"/>
        <v>2498620.79</v>
      </c>
      <c r="H97" s="7">
        <f t="shared" si="3"/>
        <v>91.074336695257514</v>
      </c>
      <c r="I97" s="7">
        <f t="shared" si="4"/>
        <v>182.64784086726945</v>
      </c>
    </row>
    <row r="98" spans="2:9" x14ac:dyDescent="0.2">
      <c r="B98" s="8" t="s">
        <v>70</v>
      </c>
      <c r="C98" s="9"/>
      <c r="D98" s="7">
        <v>6359096.1299999999</v>
      </c>
      <c r="E98" s="7">
        <v>3319312.63</v>
      </c>
      <c r="F98" s="7">
        <v>5817933.4199999999</v>
      </c>
      <c r="G98" s="7">
        <f t="shared" ref="G98" si="20">F98-E98</f>
        <v>2498620.79</v>
      </c>
      <c r="H98" s="7">
        <f t="shared" ref="H98" si="21">IF(D98=0,0,F98/D98*100)</f>
        <v>91.489942926841721</v>
      </c>
      <c r="I98" s="7">
        <f t="shared" ref="I98" si="22">IF(E98=0,0,F98/E98*100)</f>
        <v>175.27524727310785</v>
      </c>
    </row>
    <row r="99" spans="2:9" ht="15" x14ac:dyDescent="0.25">
      <c r="B99" s="36" t="s">
        <v>71</v>
      </c>
      <c r="C99" s="36"/>
      <c r="D99" s="28">
        <f>D73+D98</f>
        <v>76281103.409999996</v>
      </c>
      <c r="E99" s="28">
        <f>E73+E98</f>
        <v>39009492.630000003</v>
      </c>
      <c r="F99" s="28">
        <f>F73+F98</f>
        <v>40334547.170000002</v>
      </c>
      <c r="G99" s="27">
        <f t="shared" si="11"/>
        <v>1325054.5399999991</v>
      </c>
      <c r="H99" s="27">
        <f t="shared" si="3"/>
        <v>52.876197861490795</v>
      </c>
      <c r="I99" s="27">
        <f t="shared" si="4"/>
        <v>103.396748972277</v>
      </c>
    </row>
    <row r="101" spans="2:9" x14ac:dyDescent="0.2">
      <c r="C101" s="30" t="s">
        <v>84</v>
      </c>
      <c r="E101" s="30" t="s">
        <v>86</v>
      </c>
      <c r="F101" s="30" t="s">
        <v>85</v>
      </c>
    </row>
  </sheetData>
  <mergeCells count="15">
    <mergeCell ref="F1:I1"/>
    <mergeCell ref="F2:I2"/>
    <mergeCell ref="B97:C97"/>
    <mergeCell ref="B99:C99"/>
    <mergeCell ref="E7:E8"/>
    <mergeCell ref="F7:F8"/>
    <mergeCell ref="G7:G8"/>
    <mergeCell ref="H7:I7"/>
    <mergeCell ref="B4:I4"/>
    <mergeCell ref="B5:I5"/>
    <mergeCell ref="B72:C72"/>
    <mergeCell ref="B73:C73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1 пів</vt:lpstr>
      <vt:lpstr>'Доходи 1 пів'!Заголовки_для_друку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2024-08-30T08:38:13Z</cp:lastPrinted>
  <dcterms:created xsi:type="dcterms:W3CDTF">2021-05-14T09:52:51Z</dcterms:created>
  <dcterms:modified xsi:type="dcterms:W3CDTF">2024-08-30T08:38:16Z</dcterms:modified>
</cp:coreProperties>
</file>