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2 сесія\фінансовий\Нова папка\"/>
    </mc:Choice>
  </mc:AlternateContent>
  <xr:revisionPtr revIDLastSave="0" documentId="13_ncr:1_{6BA57D37-AB89-471B-9DBF-99E830FCD77D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Видатки 9 міс" sheetId="2" r:id="rId1"/>
  </sheets>
  <calcPr calcId="181029"/>
</workbook>
</file>

<file path=xl/calcChain.xml><?xml version="1.0" encoding="utf-8"?>
<calcChain xmlns="http://schemas.openxmlformats.org/spreadsheetml/2006/main">
  <c r="F89" i="2" l="1"/>
  <c r="G89" i="2"/>
  <c r="F88" i="2"/>
  <c r="G88" i="2"/>
  <c r="F80" i="2" l="1"/>
  <c r="G80" i="2"/>
  <c r="F79" i="2"/>
  <c r="G79" i="2"/>
  <c r="F78" i="2" l="1"/>
  <c r="G78" i="2"/>
  <c r="F29" i="2" l="1"/>
  <c r="G29" i="2"/>
  <c r="F26" i="2"/>
  <c r="G26" i="2"/>
  <c r="F25" i="2" l="1"/>
  <c r="G25" i="2"/>
  <c r="G102" i="2" l="1"/>
  <c r="F102" i="2"/>
  <c r="G57" i="2" l="1"/>
  <c r="F57" i="2"/>
  <c r="G73" i="2" l="1"/>
  <c r="F73" i="2"/>
  <c r="F52" i="2" l="1"/>
  <c r="G52" i="2"/>
  <c r="F77" i="2" l="1"/>
  <c r="G77" i="2"/>
  <c r="F30" i="2" l="1"/>
  <c r="G30" i="2"/>
  <c r="F75" i="2" l="1"/>
  <c r="G75" i="2"/>
  <c r="F22" i="2" l="1"/>
  <c r="G22" i="2"/>
  <c r="F87" i="2" l="1"/>
  <c r="G87" i="2"/>
  <c r="F55" i="2" l="1"/>
  <c r="G55" i="2"/>
  <c r="F43" i="2"/>
  <c r="G43" i="2"/>
  <c r="F33" i="2" l="1"/>
  <c r="G33" i="2"/>
  <c r="G103" i="2" l="1"/>
  <c r="F103" i="2"/>
  <c r="G100" i="2"/>
  <c r="F100" i="2"/>
  <c r="F99" i="2"/>
  <c r="G99" i="2"/>
  <c r="F98" i="2"/>
  <c r="G97" i="2"/>
  <c r="F97" i="2"/>
  <c r="G95" i="2"/>
  <c r="F95" i="2"/>
  <c r="G94" i="2"/>
  <c r="F94" i="2"/>
  <c r="G93" i="2"/>
  <c r="F93" i="2"/>
  <c r="G98" i="2" l="1"/>
  <c r="G62" i="2"/>
  <c r="G64" i="2"/>
  <c r="G67" i="2"/>
  <c r="G69" i="2"/>
  <c r="G86" i="2"/>
  <c r="G74" i="2"/>
  <c r="G83" i="2"/>
  <c r="G84" i="2"/>
  <c r="G85" i="2"/>
  <c r="G91" i="2"/>
  <c r="F62" i="2"/>
  <c r="F66" i="2"/>
  <c r="F67" i="2"/>
  <c r="F69" i="2"/>
  <c r="F86" i="2"/>
  <c r="F74" i="2"/>
  <c r="F83" i="2"/>
  <c r="F84" i="2"/>
  <c r="F85" i="2"/>
  <c r="F91" i="2"/>
  <c r="F65" i="2" l="1"/>
  <c r="G61" i="2"/>
  <c r="F61" i="2"/>
  <c r="G60" i="2"/>
  <c r="F60" i="2"/>
  <c r="F35" i="2"/>
  <c r="F28" i="2"/>
  <c r="D12" i="2"/>
  <c r="C12" i="2"/>
  <c r="F12" i="2" s="1"/>
  <c r="G14" i="2"/>
  <c r="F14" i="2"/>
  <c r="F13" i="2"/>
  <c r="F15" i="2"/>
  <c r="F31" i="2"/>
  <c r="F32" i="2"/>
  <c r="F34" i="2"/>
  <c r="F42" i="2"/>
  <c r="F44" i="2"/>
  <c r="F45" i="2"/>
  <c r="F48" i="2"/>
  <c r="F51" i="2"/>
  <c r="F53" i="2"/>
  <c r="F17" i="2"/>
  <c r="F18" i="2"/>
  <c r="F19" i="2"/>
  <c r="F20" i="2"/>
  <c r="F21" i="2"/>
  <c r="F36" i="2"/>
  <c r="F37" i="2"/>
  <c r="F38" i="2"/>
  <c r="F39" i="2"/>
  <c r="F56" i="2"/>
  <c r="F58" i="2"/>
  <c r="G65" i="2" l="1"/>
  <c r="G66" i="2"/>
  <c r="F16" i="2"/>
  <c r="G58" i="2"/>
  <c r="G56" i="2"/>
  <c r="G39" i="2"/>
  <c r="G38" i="2"/>
  <c r="G37" i="2"/>
  <c r="G36" i="2"/>
  <c r="G21" i="2"/>
  <c r="G20" i="2"/>
  <c r="G19" i="2"/>
  <c r="G18" i="2"/>
  <c r="G17" i="2"/>
  <c r="G16" i="2"/>
  <c r="G53" i="2"/>
  <c r="G51" i="2"/>
  <c r="G48" i="2"/>
  <c r="G45" i="2"/>
  <c r="G44" i="2"/>
  <c r="G34" i="2"/>
  <c r="G32" i="2"/>
  <c r="G31" i="2"/>
  <c r="G28" i="2"/>
  <c r="G15" i="2"/>
  <c r="G13" i="2"/>
  <c r="G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8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<sst xmlns="http://schemas.openxmlformats.org/spreadsheetml/2006/main" count="147" uniqueCount="112">
  <si>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</si>
  <si>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</si>
  <si>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</si>
  <si>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</si>
  <si>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</si>
  <si>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</si>
  <si>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</si>
  <si>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</si>
  <si>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</si>
  <si>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</si>
  <si>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</si>
  <si>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</si>
  <si>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</si>
  <si>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</si>
  <si>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</si>
  <si>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</si>
  <si>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</si>
  <si>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</si>
  <si>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</si>
  <si>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</si>
  <si>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</si>
  <si>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</si>
  <si>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</si>
  <si>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</si>
  <si>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</si>
  <si>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</si>
  <si>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</si>
  <si>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</si>
  <si>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</si>
  <si>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</si>
  <si>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</si>
  <si>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</si>
  <si>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</si>
  <si>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</si>
  <si>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</si>
  <si>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</si>
  <si>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</si>
  <si>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</si>
  <si>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</si>
  <si>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</si>
  <si>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</si>
  <si>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</si>
  <si>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</si>
  <si>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</si>
  <si>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</si>
  <si>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</si>
  <si>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</si>
  <si>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</si>
  <si>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</si>
  <si>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</si>
  <si>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</si>
  <si>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</si>
  <si>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</si>
  <si>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</si>
  <si>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</si>
  <si>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</si>
  <si>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</si>
  <si>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</si>
  <si>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</si>
  <si>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</si>
  <si>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</si>
  <si>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</si>
  <si>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</si>
  <si>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</si>
  <si>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</si>
  <si>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</si>
  <si>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</si>
  <si>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</si>
  <si>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</si>
  <si>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</si>
  <si>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</si>
  <si>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</si>
  <si>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</si>
  <si>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</si>
  <si>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</si>
  <si>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</si>
  <si>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</si>
  <si>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</si>
  <si>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</si>
  <si>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</si>
  <si>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</si>
  <si>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</si>
  <si>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</si>
  <si>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</si>
  <si>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</si>
  <si>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</si>
  <si>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</si>
  <si>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</si>
  <si>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</si>
  <si>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</si>
  <si>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</si>
  <si>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</si>
  <si>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</si>
  <si>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</si>
  <si>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</si>
  <si>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</si>
  <si>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</si>
  <si>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</si>
  <si>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</si>
  <si>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</si>
  <si>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</si>
  <si>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</si>
  <si>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</si>
  <si>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"Про виконання бюджету Березнянської селищної територіальної громади за 9 місяців 2024 року"</t>
  </si>
  <si>
    <t>Звіт про виконання бюджету Березнянської селищної територіальної громади за 9 місяців 2024 року</t>
  </si>
  <si>
    <t>Виконано за  9 місяців 2024 року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</si>
  <si>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</si>
  <si>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</si>
  <si>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</si>
  <si>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</si>
  <si>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</si>
  <si>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42сесії восьмого скликання Березнянської селищної ради №1282/24-VIII від 15.11.2024року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</si>
</sst>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workbookViewId="0">
      <selection activeCell="D2" sqref="D2:G2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1" t="s">
        <v>111</v>
      </c>
      <c r="E1" s="61"/>
      <c r="F1" s="61"/>
      <c r="G1" s="61"/>
    </row>
    <row r="2" spans="1:8" ht="27" customHeight="1" x14ac:dyDescent="0.2">
      <c r="D2" s="61" t="s">
        <v>103</v>
      </c>
      <c r="E2" s="61"/>
      <c r="F2" s="61"/>
      <c r="G2" s="61"/>
    </row>
    <row r="5" spans="1:8" ht="17.25" x14ac:dyDescent="0.3">
      <c r="A5" s="57" t="s">
        <v>104</v>
      </c>
      <c r="B5" s="58"/>
      <c r="C5" s="58"/>
      <c r="D5" s="58"/>
      <c r="E5" s="58"/>
      <c r="F5" s="59"/>
      <c r="G5" s="59"/>
    </row>
    <row r="6" spans="1:8" ht="13.5" x14ac:dyDescent="0.25">
      <c r="A6" s="60" t="s">
        <v>64</v>
      </c>
      <c r="B6" s="61"/>
      <c r="C6" s="61"/>
      <c r="D6" s="61"/>
      <c r="E6" s="61"/>
      <c r="F6" s="61"/>
      <c r="G6" s="61"/>
    </row>
    <row r="7" spans="1:8" x14ac:dyDescent="0.2">
      <c r="G7" t="s">
        <v>0</v>
      </c>
    </row>
    <row r="8" spans="1:8" ht="12.75" customHeight="1" x14ac:dyDescent="0.2">
      <c r="A8" s="62" t="s">
        <v>89</v>
      </c>
      <c r="B8" s="62" t="s">
        <v>60</v>
      </c>
      <c r="C8" s="62" t="s">
        <v>95</v>
      </c>
      <c r="D8" s="64" t="s">
        <v>3</v>
      </c>
      <c r="E8" s="64" t="s">
        <v>105</v>
      </c>
      <c r="F8" s="55" t="s">
        <v>5</v>
      </c>
      <c r="G8" s="56"/>
    </row>
    <row r="9" spans="1:8" ht="51" x14ac:dyDescent="0.2">
      <c r="A9" s="63"/>
      <c r="B9" s="63"/>
      <c r="C9" s="63"/>
      <c r="D9" s="65"/>
      <c r="E9" s="65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13084720</v>
      </c>
      <c r="D12" s="14">
        <f>SUM(D13:D15)</f>
        <v>11042020</v>
      </c>
      <c r="E12" s="14">
        <v>7145920.25</v>
      </c>
      <c r="F12" s="14">
        <f t="shared" ref="F12:F55" si="0">IF(C12=0,0,(E12/C12)*100)</f>
        <v>54.612710474507672</v>
      </c>
      <c r="G12" s="14">
        <f t="shared" ref="G12:G91" si="1">IF(D12=0,0,(E12/D12)*100)</f>
        <v>64.715697399570004</v>
      </c>
      <c r="H12" s="10"/>
    </row>
    <row r="13" spans="1:8" ht="63.75" x14ac:dyDescent="0.2">
      <c r="A13" s="6" t="s">
        <v>9</v>
      </c>
      <c r="B13" s="5" t="s">
        <v>10</v>
      </c>
      <c r="C13" s="4">
        <v>10583020</v>
      </c>
      <c r="D13" s="4">
        <v>8974020</v>
      </c>
      <c r="E13" s="4">
        <v>6089932.2000000002</v>
      </c>
      <c r="F13" s="4">
        <f t="shared" si="0"/>
        <v>57.544370132533061</v>
      </c>
      <c r="G13" s="4">
        <f t="shared" si="1"/>
        <v>67.861807751709932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1598000</v>
      </c>
      <c r="E14" s="4">
        <v>882464.05</v>
      </c>
      <c r="F14" s="4">
        <f t="shared" si="0"/>
        <v>43.866582989511357</v>
      </c>
      <c r="G14" s="4">
        <f t="shared" si="1"/>
        <v>55.223031914893618</v>
      </c>
    </row>
    <row r="15" spans="1:8" ht="25.5" x14ac:dyDescent="0.2">
      <c r="A15" s="6" t="s">
        <v>11</v>
      </c>
      <c r="B15" s="5" t="s">
        <v>12</v>
      </c>
      <c r="C15" s="4">
        <v>490000</v>
      </c>
      <c r="D15" s="4">
        <v>470000</v>
      </c>
      <c r="E15" s="4">
        <v>173524</v>
      </c>
      <c r="F15" s="4">
        <f t="shared" si="0"/>
        <v>35.413061224489795</v>
      </c>
      <c r="G15" s="4">
        <f t="shared" si="1"/>
        <v>36.919999999999995</v>
      </c>
    </row>
    <row r="16" spans="1:8" x14ac:dyDescent="0.2">
      <c r="A16" s="7" t="s">
        <v>37</v>
      </c>
      <c r="B16" s="9" t="s">
        <v>38</v>
      </c>
      <c r="C16" s="8">
        <v>57652763.060000002</v>
      </c>
      <c r="D16" s="8">
        <v>43845349.060000002</v>
      </c>
      <c r="E16" s="8">
        <v>31665954.489999998</v>
      </c>
      <c r="F16" s="8">
        <f t="shared" ref="F16:F26" si="2">IF(C16=0,0,(E16/C16)*100)</f>
        <v>54.925302464766204</v>
      </c>
      <c r="G16" s="8">
        <f t="shared" si="1"/>
        <v>72.2219235765847</v>
      </c>
    </row>
    <row r="17" spans="1:7" x14ac:dyDescent="0.2">
      <c r="A17" s="6" t="s">
        <v>39</v>
      </c>
      <c r="B17" s="5" t="s">
        <v>40</v>
      </c>
      <c r="C17" s="4">
        <v>9507200</v>
      </c>
      <c r="D17" s="4">
        <v>7502700</v>
      </c>
      <c r="E17" s="4">
        <v>5156489.17</v>
      </c>
      <c r="F17" s="4">
        <f t="shared" si="2"/>
        <v>54.237726880679901</v>
      </c>
      <c r="G17" s="4">
        <f t="shared" si="1"/>
        <v>68.728446692524031</v>
      </c>
    </row>
    <row r="18" spans="1:7" ht="38.25" x14ac:dyDescent="0.2">
      <c r="A18" s="6" t="s">
        <v>41</v>
      </c>
      <c r="B18" s="5" t="s">
        <v>109</v>
      </c>
      <c r="C18" s="4">
        <v>23128347.140000001</v>
      </c>
      <c r="D18" s="4">
        <v>17474847.140000001</v>
      </c>
      <c r="E18" s="4">
        <v>9582454.9499999993</v>
      </c>
      <c r="F18" s="4">
        <f t="shared" si="2"/>
        <v>41.431646161291575</v>
      </c>
      <c r="G18" s="4">
        <f t="shared" si="1"/>
        <v>54.835701126482064</v>
      </c>
    </row>
    <row r="19" spans="1:7" ht="38.25" x14ac:dyDescent="0.2">
      <c r="A19" s="6" t="s">
        <v>42</v>
      </c>
      <c r="B19" s="5" t="s">
        <v>110</v>
      </c>
      <c r="C19" s="4">
        <v>18559900</v>
      </c>
      <c r="D19" s="4">
        <v>13619100</v>
      </c>
      <c r="E19" s="4">
        <v>13288125.07</v>
      </c>
      <c r="F19" s="4">
        <f t="shared" si="2"/>
        <v>71.595887208444012</v>
      </c>
      <c r="G19" s="4">
        <f t="shared" si="1"/>
        <v>97.569773847023669</v>
      </c>
    </row>
    <row r="20" spans="1:7" ht="38.25" x14ac:dyDescent="0.2">
      <c r="A20" s="6" t="s">
        <v>43</v>
      </c>
      <c r="B20" s="5" t="s">
        <v>44</v>
      </c>
      <c r="C20" s="4">
        <v>1229000</v>
      </c>
      <c r="D20" s="4">
        <v>987100</v>
      </c>
      <c r="E20" s="4">
        <v>555425.68999999994</v>
      </c>
      <c r="F20" s="4">
        <f t="shared" si="2"/>
        <v>45.193302685109842</v>
      </c>
      <c r="G20" s="4">
        <f t="shared" si="1"/>
        <v>56.268431769830805</v>
      </c>
    </row>
    <row r="21" spans="1:7" ht="25.5" x14ac:dyDescent="0.2">
      <c r="A21" s="6" t="s">
        <v>45</v>
      </c>
      <c r="B21" s="5" t="s">
        <v>46</v>
      </c>
      <c r="C21" s="4">
        <v>1884900</v>
      </c>
      <c r="D21" s="4">
        <v>1439231</v>
      </c>
      <c r="E21" s="4">
        <v>1297261.3999999999</v>
      </c>
      <c r="F21" s="4">
        <f t="shared" si="2"/>
        <v>68.823884556209862</v>
      </c>
      <c r="G21" s="4">
        <f t="shared" si="1"/>
        <v>90.135732206991094</v>
      </c>
    </row>
    <row r="22" spans="1:7" ht="25.5" customHeight="1" x14ac:dyDescent="0.2">
      <c r="A22" s="51">
        <v>1141</v>
      </c>
      <c r="B22" s="5" t="s">
        <v>84</v>
      </c>
      <c r="C22" s="4">
        <v>2873000</v>
      </c>
      <c r="D22" s="4">
        <v>2351955</v>
      </c>
      <c r="E22" s="4">
        <v>1782868.39</v>
      </c>
      <c r="F22" s="4">
        <f t="shared" si="2"/>
        <v>62.055982944657153</v>
      </c>
      <c r="G22" s="4">
        <f t="shared" si="1"/>
        <v>75.803677791454334</v>
      </c>
    </row>
    <row r="23" spans="1:7" ht="77.25" customHeight="1" x14ac:dyDescent="0.2">
      <c r="A23" s="51">
        <v>1181</v>
      </c>
      <c r="B23" s="5" t="s">
        <v>106</v>
      </c>
      <c r="C23" s="4">
        <v>45350.86</v>
      </c>
      <c r="D23" s="4">
        <v>45350.86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51">
        <v>1182</v>
      </c>
      <c r="B24" s="5" t="s">
        <v>107</v>
      </c>
      <c r="C24" s="4">
        <v>408157.78</v>
      </c>
      <c r="D24" s="4">
        <v>408157.78</v>
      </c>
      <c r="E24" s="4">
        <v>0</v>
      </c>
      <c r="F24" s="4">
        <v>0</v>
      </c>
      <c r="G24" s="4">
        <v>0</v>
      </c>
    </row>
    <row r="25" spans="1:7" ht="49.5" customHeight="1" x14ac:dyDescent="0.2">
      <c r="A25" s="51">
        <v>1200</v>
      </c>
      <c r="B25" s="5" t="s">
        <v>96</v>
      </c>
      <c r="C25" s="4">
        <v>16907.28</v>
      </c>
      <c r="D25" s="4">
        <v>16907.28</v>
      </c>
      <c r="E25" s="4">
        <v>3339.82</v>
      </c>
      <c r="F25" s="4">
        <f t="shared" si="2"/>
        <v>19.753739217662453</v>
      </c>
      <c r="G25" s="4">
        <f t="shared" si="1"/>
        <v>19.753739217662453</v>
      </c>
    </row>
    <row r="26" spans="1:7" ht="15.75" customHeight="1" x14ac:dyDescent="0.2">
      <c r="A26" s="52">
        <v>2000</v>
      </c>
      <c r="B26" s="9" t="s">
        <v>99</v>
      </c>
      <c r="C26" s="8">
        <v>300000</v>
      </c>
      <c r="D26" s="8">
        <v>300000</v>
      </c>
      <c r="E26" s="8">
        <v>300000</v>
      </c>
      <c r="F26" s="8">
        <f t="shared" si="2"/>
        <v>100</v>
      </c>
      <c r="G26" s="8">
        <f t="shared" si="1"/>
        <v>100</v>
      </c>
    </row>
    <row r="27" spans="1:7" ht="28.5" customHeight="1" x14ac:dyDescent="0.2">
      <c r="A27" s="51">
        <v>2010</v>
      </c>
      <c r="B27" s="5" t="s">
        <v>98</v>
      </c>
      <c r="C27" s="4">
        <v>300000</v>
      </c>
      <c r="D27" s="4">
        <v>300000</v>
      </c>
      <c r="E27" s="4">
        <v>300000</v>
      </c>
      <c r="F27" s="4">
        <v>100</v>
      </c>
      <c r="G27" s="4">
        <v>100</v>
      </c>
    </row>
    <row r="28" spans="1:7" ht="25.5" x14ac:dyDescent="0.2">
      <c r="A28" s="7" t="s">
        <v>13</v>
      </c>
      <c r="B28" s="9" t="s">
        <v>14</v>
      </c>
      <c r="C28" s="8">
        <v>4084730</v>
      </c>
      <c r="D28" s="8">
        <v>3593530</v>
      </c>
      <c r="E28" s="8">
        <v>2485789.0099999998</v>
      </c>
      <c r="F28" s="8">
        <f t="shared" si="0"/>
        <v>60.855650434667652</v>
      </c>
      <c r="G28" s="8">
        <f t="shared" si="1"/>
        <v>69.174015800619443</v>
      </c>
    </row>
    <row r="29" spans="1:7" ht="31.5" customHeight="1" x14ac:dyDescent="0.2">
      <c r="A29" s="51">
        <v>3032</v>
      </c>
      <c r="B29" s="5" t="s">
        <v>97</v>
      </c>
      <c r="C29" s="4">
        <v>4130</v>
      </c>
      <c r="D29" s="4">
        <v>4130</v>
      </c>
      <c r="E29" s="4">
        <v>4129.43</v>
      </c>
      <c r="F29" s="4">
        <f t="shared" si="0"/>
        <v>99.986198547215494</v>
      </c>
      <c r="G29" s="4">
        <f t="shared" si="1"/>
        <v>99.986198547215494</v>
      </c>
    </row>
    <row r="30" spans="1:7" ht="38.25" x14ac:dyDescent="0.2">
      <c r="A30" s="6" t="s">
        <v>15</v>
      </c>
      <c r="B30" s="5" t="s">
        <v>16</v>
      </c>
      <c r="C30" s="4">
        <v>7600</v>
      </c>
      <c r="D30" s="4">
        <v>5400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2410000</v>
      </c>
      <c r="D31" s="4">
        <v>2027000</v>
      </c>
      <c r="E31" s="4">
        <v>1581283.54</v>
      </c>
      <c r="F31" s="4">
        <f t="shared" si="0"/>
        <v>65.613424896265556</v>
      </c>
      <c r="G31" s="4">
        <f t="shared" si="1"/>
        <v>78.011028120374931</v>
      </c>
    </row>
    <row r="32" spans="1:7" ht="25.5" x14ac:dyDescent="0.2">
      <c r="A32" s="6" t="s">
        <v>19</v>
      </c>
      <c r="B32" s="5" t="s">
        <v>20</v>
      </c>
      <c r="C32" s="4">
        <v>573000</v>
      </c>
      <c r="D32" s="4">
        <v>497000</v>
      </c>
      <c r="E32" s="4">
        <v>344652.69</v>
      </c>
      <c r="F32" s="4">
        <f t="shared" si="0"/>
        <v>60.148811518324607</v>
      </c>
      <c r="G32" s="4">
        <f t="shared" si="1"/>
        <v>69.346617706237424</v>
      </c>
    </row>
    <row r="33" spans="1:7" ht="90" customHeight="1" x14ac:dyDescent="0.2">
      <c r="A33" s="41">
        <v>3160</v>
      </c>
      <c r="B33" s="5" t="s">
        <v>76</v>
      </c>
      <c r="C33" s="4">
        <v>200000</v>
      </c>
      <c r="D33" s="4">
        <v>200000</v>
      </c>
      <c r="E33" s="4">
        <v>189415.85</v>
      </c>
      <c r="F33" s="4">
        <f t="shared" si="0"/>
        <v>94.707925000000003</v>
      </c>
      <c r="G33" s="4">
        <f t="shared" si="1"/>
        <v>94.707925000000003</v>
      </c>
    </row>
    <row r="34" spans="1:7" ht="25.5" x14ac:dyDescent="0.2">
      <c r="A34" s="6" t="s">
        <v>21</v>
      </c>
      <c r="B34" s="5" t="s">
        <v>22</v>
      </c>
      <c r="C34" s="4">
        <v>890000</v>
      </c>
      <c r="D34" s="4">
        <v>860000</v>
      </c>
      <c r="E34" s="4">
        <v>366307.5</v>
      </c>
      <c r="F34" s="4">
        <f t="shared" si="0"/>
        <v>41.158146067415728</v>
      </c>
      <c r="G34" s="4">
        <f t="shared" si="1"/>
        <v>42.593895348837208</v>
      </c>
    </row>
    <row r="35" spans="1:7" x14ac:dyDescent="0.2">
      <c r="A35" s="7" t="s">
        <v>47</v>
      </c>
      <c r="B35" s="9" t="s">
        <v>48</v>
      </c>
      <c r="C35" s="8">
        <v>3444471</v>
      </c>
      <c r="D35" s="8">
        <v>2700671</v>
      </c>
      <c r="E35" s="8">
        <v>1708680.33</v>
      </c>
      <c r="F35" s="8">
        <f>IF(C35=0,0,(E35/C35)*100)</f>
        <v>49.606465840473042</v>
      </c>
      <c r="G35" s="8">
        <v>63.27</v>
      </c>
    </row>
    <row r="36" spans="1:7" x14ac:dyDescent="0.2">
      <c r="A36" s="6" t="s">
        <v>49</v>
      </c>
      <c r="B36" s="5" t="s">
        <v>50</v>
      </c>
      <c r="C36" s="4">
        <v>1347071</v>
      </c>
      <c r="D36" s="4">
        <v>1055551</v>
      </c>
      <c r="E36" s="4">
        <v>676529.74</v>
      </c>
      <c r="F36" s="4">
        <f>IF(C36=0,0,(E36/C36)*100)</f>
        <v>50.222277816091356</v>
      </c>
      <c r="G36" s="4">
        <f t="shared" si="1"/>
        <v>64.092567767924052</v>
      </c>
    </row>
    <row r="37" spans="1:7" x14ac:dyDescent="0.2">
      <c r="A37" s="6" t="s">
        <v>51</v>
      </c>
      <c r="B37" s="5" t="s">
        <v>52</v>
      </c>
      <c r="C37" s="4">
        <v>383800</v>
      </c>
      <c r="D37" s="4">
        <v>273060</v>
      </c>
      <c r="E37" s="4">
        <v>84424.26</v>
      </c>
      <c r="F37" s="4">
        <f>IF(C37=0,0,(E37/C37)*100)</f>
        <v>21.996941115164145</v>
      </c>
      <c r="G37" s="4">
        <f t="shared" si="1"/>
        <v>30.917842232476378</v>
      </c>
    </row>
    <row r="38" spans="1:7" ht="38.25" x14ac:dyDescent="0.2">
      <c r="A38" s="6" t="s">
        <v>53</v>
      </c>
      <c r="B38" s="5" t="s">
        <v>54</v>
      </c>
      <c r="C38" s="4">
        <v>1683600</v>
      </c>
      <c r="D38" s="4">
        <v>1357060</v>
      </c>
      <c r="E38" s="4">
        <v>932726.97</v>
      </c>
      <c r="F38" s="4">
        <f>IF(C38=0,0,(E38/C38)*100)</f>
        <v>55.400746614397725</v>
      </c>
      <c r="G38" s="4">
        <f t="shared" si="1"/>
        <v>68.731446656743259</v>
      </c>
    </row>
    <row r="39" spans="1:7" x14ac:dyDescent="0.2">
      <c r="A39" s="6" t="s">
        <v>55</v>
      </c>
      <c r="B39" s="5" t="s">
        <v>56</v>
      </c>
      <c r="C39" s="4">
        <v>30000</v>
      </c>
      <c r="D39" s="4">
        <v>15000</v>
      </c>
      <c r="E39" s="4">
        <v>14999.36</v>
      </c>
      <c r="F39" s="4">
        <f>IF(C39=0,0,(E39/C39)*100)</f>
        <v>49.997866666666667</v>
      </c>
      <c r="G39" s="4">
        <f t="shared" si="1"/>
        <v>99.995733333333334</v>
      </c>
    </row>
    <row r="40" spans="1:7" x14ac:dyDescent="0.2">
      <c r="A40" s="43">
        <v>5000</v>
      </c>
      <c r="B40" s="44" t="s">
        <v>81</v>
      </c>
      <c r="C40" s="8">
        <v>25000</v>
      </c>
      <c r="D40" s="8">
        <v>25000</v>
      </c>
      <c r="E40" s="8">
        <v>23890</v>
      </c>
      <c r="F40" s="8">
        <v>95.56</v>
      </c>
      <c r="G40" s="8">
        <v>95.56</v>
      </c>
    </row>
    <row r="41" spans="1:7" ht="38.25" x14ac:dyDescent="0.2">
      <c r="A41" s="40">
        <v>5012</v>
      </c>
      <c r="B41" s="5" t="s">
        <v>80</v>
      </c>
      <c r="C41" s="42">
        <v>25000</v>
      </c>
      <c r="D41" s="42">
        <v>25000</v>
      </c>
      <c r="E41" s="4">
        <v>23890</v>
      </c>
      <c r="F41" s="4">
        <v>95.56</v>
      </c>
      <c r="G41" s="4">
        <v>95.56</v>
      </c>
    </row>
    <row r="42" spans="1:7" x14ac:dyDescent="0.2">
      <c r="A42" s="7" t="s">
        <v>23</v>
      </c>
      <c r="B42" s="9" t="s">
        <v>24</v>
      </c>
      <c r="C42" s="8">
        <v>2470000</v>
      </c>
      <c r="D42" s="8">
        <v>2417000</v>
      </c>
      <c r="E42" s="8">
        <v>1486029.67</v>
      </c>
      <c r="F42" s="8">
        <f t="shared" si="0"/>
        <v>60.16314453441295</v>
      </c>
      <c r="G42" s="8">
        <v>61.48</v>
      </c>
    </row>
    <row r="43" spans="1:7" ht="49.5" customHeight="1" x14ac:dyDescent="0.2">
      <c r="A43" s="40">
        <v>6020</v>
      </c>
      <c r="B43" s="5" t="s">
        <v>77</v>
      </c>
      <c r="C43" s="42">
        <v>1820000</v>
      </c>
      <c r="D43" s="42">
        <v>1817000</v>
      </c>
      <c r="E43" s="42">
        <v>1279787.6599999999</v>
      </c>
      <c r="F43" s="4">
        <f t="shared" si="0"/>
        <v>70.318003296703296</v>
      </c>
      <c r="G43" s="4">
        <f t="shared" si="1"/>
        <v>70.434103467253706</v>
      </c>
    </row>
    <row r="44" spans="1:7" ht="25.5" x14ac:dyDescent="0.2">
      <c r="A44" s="6" t="s">
        <v>25</v>
      </c>
      <c r="B44" s="5" t="s">
        <v>26</v>
      </c>
      <c r="C44" s="4">
        <v>650000</v>
      </c>
      <c r="D44" s="4">
        <v>600000</v>
      </c>
      <c r="E44" s="4">
        <v>206242.01</v>
      </c>
      <c r="F44" s="4">
        <f t="shared" si="0"/>
        <v>31.72954</v>
      </c>
      <c r="G44" s="4">
        <f t="shared" si="1"/>
        <v>34.373668333333335</v>
      </c>
    </row>
    <row r="45" spans="1:7" x14ac:dyDescent="0.2">
      <c r="A45" s="7" t="s">
        <v>27</v>
      </c>
      <c r="B45" s="9" t="s">
        <v>28</v>
      </c>
      <c r="C45" s="8">
        <v>532000</v>
      </c>
      <c r="D45" s="8">
        <v>532000</v>
      </c>
      <c r="E45" s="8">
        <v>208393</v>
      </c>
      <c r="F45" s="8">
        <f t="shared" si="0"/>
        <v>39.17161654135338</v>
      </c>
      <c r="G45" s="8">
        <f t="shared" si="1"/>
        <v>39.17161654135338</v>
      </c>
    </row>
    <row r="46" spans="1:7" ht="18" customHeight="1" x14ac:dyDescent="0.2">
      <c r="A46" s="51">
        <v>7130</v>
      </c>
      <c r="B46" s="5" t="s">
        <v>92</v>
      </c>
      <c r="C46" s="4">
        <v>200000</v>
      </c>
      <c r="D46" s="4">
        <v>200000</v>
      </c>
      <c r="E46" s="4">
        <v>199820</v>
      </c>
      <c r="F46" s="4">
        <v>99.91</v>
      </c>
      <c r="G46" s="4">
        <v>99.91</v>
      </c>
    </row>
    <row r="47" spans="1:7" ht="25.5" x14ac:dyDescent="0.2">
      <c r="A47" s="40">
        <v>7140</v>
      </c>
      <c r="B47" s="5" t="s">
        <v>78</v>
      </c>
      <c r="C47" s="4">
        <v>12000</v>
      </c>
      <c r="D47" s="4">
        <v>12000</v>
      </c>
      <c r="E47" s="4">
        <v>0</v>
      </c>
      <c r="F47" s="4">
        <v>0</v>
      </c>
      <c r="G47" s="4">
        <v>0</v>
      </c>
    </row>
    <row r="48" spans="1:7" ht="27" customHeight="1" x14ac:dyDescent="0.2">
      <c r="A48" s="6" t="s">
        <v>29</v>
      </c>
      <c r="B48" s="5" t="s">
        <v>30</v>
      </c>
      <c r="C48" s="4">
        <v>100000</v>
      </c>
      <c r="D48" s="4">
        <v>100000</v>
      </c>
      <c r="E48" s="4">
        <v>0</v>
      </c>
      <c r="F48" s="4">
        <f t="shared" si="0"/>
        <v>0</v>
      </c>
      <c r="G48" s="4">
        <f t="shared" si="1"/>
        <v>0</v>
      </c>
    </row>
    <row r="49" spans="1:7" ht="36" customHeight="1" x14ac:dyDescent="0.2">
      <c r="A49" s="6">
        <v>7461</v>
      </c>
      <c r="B49" s="5" t="s">
        <v>91</v>
      </c>
      <c r="C49" s="4">
        <v>200000</v>
      </c>
      <c r="D49" s="4">
        <v>200000</v>
      </c>
      <c r="E49" s="4">
        <v>0</v>
      </c>
      <c r="F49" s="4">
        <v>0</v>
      </c>
      <c r="G49" s="4">
        <v>0</v>
      </c>
    </row>
    <row r="50" spans="1:7" ht="27.75" customHeight="1" x14ac:dyDescent="0.2">
      <c r="A50" s="6">
        <v>7860</v>
      </c>
      <c r="B50" s="5" t="s">
        <v>94</v>
      </c>
      <c r="C50" s="4">
        <v>20000</v>
      </c>
      <c r="D50" s="4">
        <v>20000</v>
      </c>
      <c r="E50" s="4">
        <v>8573</v>
      </c>
      <c r="F50" s="4">
        <v>42.87</v>
      </c>
      <c r="G50" s="4">
        <v>42.87</v>
      </c>
    </row>
    <row r="51" spans="1:7" x14ac:dyDescent="0.2">
      <c r="A51" s="7" t="s">
        <v>31</v>
      </c>
      <c r="B51" s="9" t="s">
        <v>32</v>
      </c>
      <c r="C51" s="8">
        <v>4756000</v>
      </c>
      <c r="D51" s="8">
        <v>4115000</v>
      </c>
      <c r="E51" s="8">
        <v>2082798.39</v>
      </c>
      <c r="F51" s="8">
        <f t="shared" si="0"/>
        <v>43.793069596299411</v>
      </c>
      <c r="G51" s="8">
        <f t="shared" si="1"/>
        <v>50.614784690157954</v>
      </c>
    </row>
    <row r="52" spans="1:7" ht="38.25" x14ac:dyDescent="0.2">
      <c r="A52" s="45">
        <v>8110</v>
      </c>
      <c r="B52" s="5" t="s">
        <v>90</v>
      </c>
      <c r="C52" s="4">
        <v>400000</v>
      </c>
      <c r="D52" s="4">
        <v>400000</v>
      </c>
      <c r="E52" s="4">
        <v>0</v>
      </c>
      <c r="F52" s="4">
        <f t="shared" si="0"/>
        <v>0</v>
      </c>
      <c r="G52" s="4">
        <f t="shared" si="1"/>
        <v>0</v>
      </c>
    </row>
    <row r="53" spans="1:7" ht="25.5" x14ac:dyDescent="0.2">
      <c r="A53" s="6" t="s">
        <v>33</v>
      </c>
      <c r="B53" s="5" t="s">
        <v>34</v>
      </c>
      <c r="C53" s="4">
        <v>4106000</v>
      </c>
      <c r="D53" s="4">
        <v>3465000</v>
      </c>
      <c r="E53" s="4">
        <v>2082798.39</v>
      </c>
      <c r="F53" s="4">
        <f t="shared" si="0"/>
        <v>50.725727959084267</v>
      </c>
      <c r="G53" s="4">
        <f t="shared" si="1"/>
        <v>60.10962164502164</v>
      </c>
    </row>
    <row r="54" spans="1:7" ht="25.5" x14ac:dyDescent="0.2">
      <c r="A54" s="40">
        <v>8230</v>
      </c>
      <c r="B54" s="5" t="s">
        <v>108</v>
      </c>
      <c r="C54" s="4">
        <v>250000</v>
      </c>
      <c r="D54" s="4">
        <v>250000</v>
      </c>
      <c r="E54" s="4">
        <v>0</v>
      </c>
      <c r="F54" s="4">
        <v>0</v>
      </c>
      <c r="G54" s="4">
        <v>0</v>
      </c>
    </row>
    <row r="55" spans="1:7" x14ac:dyDescent="0.2">
      <c r="A55" s="43">
        <v>8710</v>
      </c>
      <c r="B55" s="9" t="s">
        <v>79</v>
      </c>
      <c r="C55" s="8">
        <v>100000</v>
      </c>
      <c r="D55" s="8">
        <v>100000</v>
      </c>
      <c r="E55" s="8">
        <v>0</v>
      </c>
      <c r="F55" s="8">
        <f t="shared" si="0"/>
        <v>0</v>
      </c>
      <c r="G55" s="8">
        <f t="shared" si="1"/>
        <v>0</v>
      </c>
    </row>
    <row r="56" spans="1:7" x14ac:dyDescent="0.2">
      <c r="A56" s="7" t="s">
        <v>57</v>
      </c>
      <c r="B56" s="9" t="s">
        <v>58</v>
      </c>
      <c r="C56" s="8">
        <v>1527717</v>
      </c>
      <c r="D56" s="8">
        <v>1497717</v>
      </c>
      <c r="E56" s="8">
        <v>1465717</v>
      </c>
      <c r="F56" s="8">
        <f>IF(C56=0,0,(E56/C56)*100)</f>
        <v>95.941656733544235</v>
      </c>
      <c r="G56" s="8">
        <f t="shared" si="1"/>
        <v>97.863414783967855</v>
      </c>
    </row>
    <row r="57" spans="1:7" x14ac:dyDescent="0.2">
      <c r="A57" s="6" t="s">
        <v>59</v>
      </c>
      <c r="B57" s="5" t="s">
        <v>1</v>
      </c>
      <c r="C57" s="4">
        <v>1527717</v>
      </c>
      <c r="D57" s="4">
        <v>1497717</v>
      </c>
      <c r="E57" s="4">
        <v>1465717</v>
      </c>
      <c r="F57" s="4">
        <f>IF(C57=0,0,(E57/C57)*100)</f>
        <v>95.941656733544235</v>
      </c>
      <c r="G57" s="4">
        <f t="shared" ref="G57" si="3">IF(D57=0,0,(E57/D57)*100)</f>
        <v>97.863414783967855</v>
      </c>
    </row>
    <row r="58" spans="1:7" ht="19.5" customHeight="1" thickBot="1" x14ac:dyDescent="0.3">
      <c r="A58" s="34" t="s">
        <v>65</v>
      </c>
      <c r="B58" s="34"/>
      <c r="C58" s="35">
        <v>87977401.060000002</v>
      </c>
      <c r="D58" s="35">
        <v>70168287.060000002</v>
      </c>
      <c r="E58" s="35">
        <v>48573182.140000001</v>
      </c>
      <c r="F58" s="35">
        <f>IF(C58=0,0,(E58/C58)*100)</f>
        <v>55.210976403898783</v>
      </c>
      <c r="G58" s="35">
        <f t="shared" si="1"/>
        <v>69.223839109063178</v>
      </c>
    </row>
    <row r="59" spans="1:7" ht="26.25" thickBot="1" x14ac:dyDescent="0.3">
      <c r="A59" s="29"/>
      <c r="B59" s="30" t="s">
        <v>66</v>
      </c>
      <c r="C59" s="31"/>
      <c r="D59" s="31"/>
      <c r="E59" s="31"/>
      <c r="F59" s="32"/>
      <c r="G59" s="33"/>
    </row>
    <row r="60" spans="1:7" ht="15" x14ac:dyDescent="0.25">
      <c r="A60" s="15">
        <v>200000</v>
      </c>
      <c r="B60" s="13" t="s">
        <v>67</v>
      </c>
      <c r="C60" s="8">
        <v>17617236</v>
      </c>
      <c r="D60" s="8">
        <v>17617236</v>
      </c>
      <c r="E60" s="8">
        <v>17617236</v>
      </c>
      <c r="F60" s="20">
        <f t="shared" ref="F60:F91" si="4">IF(C60=0,0,(E60/C60)*100)</f>
        <v>100</v>
      </c>
      <c r="G60" s="20">
        <f t="shared" si="1"/>
        <v>100</v>
      </c>
    </row>
    <row r="61" spans="1:7" ht="26.25" x14ac:dyDescent="0.25">
      <c r="A61" s="2">
        <v>208000</v>
      </c>
      <c r="B61" s="9" t="s">
        <v>68</v>
      </c>
      <c r="C61" s="8">
        <v>17617236</v>
      </c>
      <c r="D61" s="8">
        <v>17617236</v>
      </c>
      <c r="E61" s="8">
        <v>17617236</v>
      </c>
      <c r="F61" s="16">
        <f t="shared" si="4"/>
        <v>100</v>
      </c>
      <c r="G61" s="16">
        <f t="shared" si="1"/>
        <v>100</v>
      </c>
    </row>
    <row r="62" spans="1:7" ht="15" x14ac:dyDescent="0.25">
      <c r="A62" s="1">
        <v>208100</v>
      </c>
      <c r="B62" s="5" t="s">
        <v>69</v>
      </c>
      <c r="C62" s="4">
        <v>19373262</v>
      </c>
      <c r="D62" s="4">
        <v>19373262</v>
      </c>
      <c r="E62" s="4">
        <v>19373262</v>
      </c>
      <c r="F62" s="16">
        <f t="shared" si="4"/>
        <v>100</v>
      </c>
      <c r="G62" s="16">
        <f t="shared" si="1"/>
        <v>100</v>
      </c>
    </row>
    <row r="63" spans="1:7" ht="15" x14ac:dyDescent="0.25">
      <c r="A63" s="1">
        <v>208340</v>
      </c>
      <c r="B63" s="5" t="s">
        <v>73</v>
      </c>
      <c r="C63" s="4">
        <v>-754854</v>
      </c>
      <c r="D63" s="4">
        <v>-754854</v>
      </c>
      <c r="E63" s="4">
        <v>-754854</v>
      </c>
      <c r="F63" s="16">
        <v>100</v>
      </c>
      <c r="G63" s="16">
        <v>100</v>
      </c>
    </row>
    <row r="64" spans="1:7" ht="39" x14ac:dyDescent="0.25">
      <c r="A64" s="1">
        <v>208400</v>
      </c>
      <c r="B64" s="5" t="s">
        <v>70</v>
      </c>
      <c r="C64" s="4">
        <v>-1001172</v>
      </c>
      <c r="D64" s="4">
        <v>-1001172</v>
      </c>
      <c r="E64" s="4">
        <v>-1001172</v>
      </c>
      <c r="F64" s="16">
        <v>100</v>
      </c>
      <c r="G64" s="16">
        <f t="shared" si="1"/>
        <v>100</v>
      </c>
    </row>
    <row r="65" spans="1:7" ht="15" x14ac:dyDescent="0.25">
      <c r="A65" s="2">
        <v>600000</v>
      </c>
      <c r="B65" s="9" t="s">
        <v>71</v>
      </c>
      <c r="C65" s="8">
        <v>17617236</v>
      </c>
      <c r="D65" s="8">
        <v>17617236</v>
      </c>
      <c r="E65" s="8">
        <v>17617236</v>
      </c>
      <c r="F65" s="16">
        <f t="shared" si="4"/>
        <v>100</v>
      </c>
      <c r="G65" s="16">
        <f t="shared" si="1"/>
        <v>100</v>
      </c>
    </row>
    <row r="66" spans="1:7" ht="15" x14ac:dyDescent="0.25">
      <c r="A66" s="2">
        <v>602000</v>
      </c>
      <c r="B66" s="9" t="s">
        <v>72</v>
      </c>
      <c r="C66" s="8">
        <v>17617236</v>
      </c>
      <c r="D66" s="8">
        <v>17617236</v>
      </c>
      <c r="E66" s="8">
        <v>17617236</v>
      </c>
      <c r="F66" s="16">
        <f t="shared" si="4"/>
        <v>100</v>
      </c>
      <c r="G66" s="16">
        <f t="shared" si="1"/>
        <v>100</v>
      </c>
    </row>
    <row r="67" spans="1:7" ht="15" x14ac:dyDescent="0.25">
      <c r="A67" s="1">
        <v>602100</v>
      </c>
      <c r="B67" s="5" t="s">
        <v>69</v>
      </c>
      <c r="C67" s="4">
        <v>19373262</v>
      </c>
      <c r="D67" s="4">
        <v>19373262</v>
      </c>
      <c r="E67" s="4">
        <v>19373262</v>
      </c>
      <c r="F67" s="16">
        <f t="shared" si="4"/>
        <v>100</v>
      </c>
      <c r="G67" s="16">
        <f t="shared" si="1"/>
        <v>100</v>
      </c>
    </row>
    <row r="68" spans="1:7" ht="15" x14ac:dyDescent="0.25">
      <c r="A68" s="18">
        <v>602304</v>
      </c>
      <c r="B68" s="5" t="s">
        <v>73</v>
      </c>
      <c r="C68" s="4">
        <v>-754854</v>
      </c>
      <c r="D68" s="4">
        <v>-754854</v>
      </c>
      <c r="E68" s="4">
        <v>-754854</v>
      </c>
      <c r="F68" s="16">
        <v>100</v>
      </c>
      <c r="G68" s="16">
        <v>100</v>
      </c>
    </row>
    <row r="69" spans="1:7" ht="39.75" thickBot="1" x14ac:dyDescent="0.3">
      <c r="A69" s="18">
        <v>602400</v>
      </c>
      <c r="B69" s="19" t="s">
        <v>70</v>
      </c>
      <c r="C69" s="4">
        <v>-1001172</v>
      </c>
      <c r="D69" s="4">
        <v>-1001172</v>
      </c>
      <c r="E69" s="4">
        <v>-1001172</v>
      </c>
      <c r="F69" s="16">
        <f t="shared" si="4"/>
        <v>100</v>
      </c>
      <c r="G69" s="16">
        <f t="shared" si="1"/>
        <v>100</v>
      </c>
    </row>
    <row r="70" spans="1:7" ht="15.75" thickBot="1" x14ac:dyDescent="0.3">
      <c r="A70" s="29"/>
      <c r="B70" s="26" t="s">
        <v>6</v>
      </c>
      <c r="C70" s="31"/>
      <c r="D70" s="31"/>
      <c r="E70" s="31"/>
      <c r="F70" s="36"/>
      <c r="G70" s="37"/>
    </row>
    <row r="71" spans="1:7" ht="15" x14ac:dyDescent="0.25">
      <c r="A71" s="21" t="s">
        <v>7</v>
      </c>
      <c r="B71" s="15" t="s">
        <v>8</v>
      </c>
      <c r="C71" s="14">
        <v>3734115.4</v>
      </c>
      <c r="D71" s="14">
        <v>2808799.05</v>
      </c>
      <c r="E71" s="14">
        <v>3629246.96</v>
      </c>
      <c r="F71" s="23">
        <v>100</v>
      </c>
      <c r="G71" s="23">
        <v>132.94</v>
      </c>
    </row>
    <row r="72" spans="1:7" ht="64.5" x14ac:dyDescent="0.25">
      <c r="A72" s="48" t="s">
        <v>9</v>
      </c>
      <c r="B72" s="5" t="s">
        <v>10</v>
      </c>
      <c r="C72" s="47">
        <v>3734115.4</v>
      </c>
      <c r="D72" s="47">
        <v>2808799.05</v>
      </c>
      <c r="E72" s="47">
        <v>3734115.4</v>
      </c>
      <c r="F72" s="20">
        <v>100</v>
      </c>
      <c r="G72" s="20">
        <v>132.94</v>
      </c>
    </row>
    <row r="73" spans="1:7" ht="15" x14ac:dyDescent="0.25">
      <c r="A73" s="21" t="s">
        <v>37</v>
      </c>
      <c r="B73" s="15" t="s">
        <v>38</v>
      </c>
      <c r="C73" s="14">
        <v>2946808.5</v>
      </c>
      <c r="D73" s="14">
        <v>2397879.39</v>
      </c>
      <c r="E73" s="14">
        <v>1865619.88</v>
      </c>
      <c r="F73" s="23">
        <f t="shared" ref="F73" si="5">IF(C73=0,0,(E73/C73)*100)</f>
        <v>63.309844531804494</v>
      </c>
      <c r="G73" s="23">
        <f t="shared" ref="G73" si="6">IF(D73=0,0,(E73/D73)*100)</f>
        <v>77.802907343058649</v>
      </c>
    </row>
    <row r="74" spans="1:7" ht="15" x14ac:dyDescent="0.25">
      <c r="A74" s="6" t="s">
        <v>39</v>
      </c>
      <c r="B74" s="1" t="s">
        <v>40</v>
      </c>
      <c r="C74" s="4">
        <v>527409.69999999995</v>
      </c>
      <c r="D74" s="4">
        <v>438847.78</v>
      </c>
      <c r="E74" s="4">
        <v>283759.39</v>
      </c>
      <c r="F74" s="16">
        <f t="shared" si="4"/>
        <v>53.802459454196615</v>
      </c>
      <c r="G74" s="16">
        <f t="shared" si="1"/>
        <v>64.660094668816598</v>
      </c>
    </row>
    <row r="75" spans="1:7" ht="15" x14ac:dyDescent="0.25">
      <c r="A75" s="51">
        <v>1021</v>
      </c>
      <c r="B75" s="1" t="s">
        <v>85</v>
      </c>
      <c r="C75" s="4">
        <v>2060000</v>
      </c>
      <c r="D75" s="4">
        <v>1607233.35</v>
      </c>
      <c r="E75" s="4">
        <v>1530636.88</v>
      </c>
      <c r="F75" s="16">
        <f t="shared" si="4"/>
        <v>74.302761165048537</v>
      </c>
      <c r="G75" s="16">
        <f t="shared" si="1"/>
        <v>95.234265764831221</v>
      </c>
    </row>
    <row r="76" spans="1:7" ht="39" x14ac:dyDescent="0.25">
      <c r="A76" s="51">
        <v>1070</v>
      </c>
      <c r="B76" s="5" t="s">
        <v>44</v>
      </c>
      <c r="C76" s="4">
        <v>52.5</v>
      </c>
      <c r="D76" s="4">
        <v>39.380000000000003</v>
      </c>
      <c r="E76" s="4">
        <v>52.5</v>
      </c>
      <c r="F76" s="16">
        <v>100</v>
      </c>
      <c r="G76" s="16">
        <v>133.33000000000001</v>
      </c>
    </row>
    <row r="77" spans="1:7" ht="26.25" x14ac:dyDescent="0.25">
      <c r="A77" s="51">
        <v>1080</v>
      </c>
      <c r="B77" s="5" t="s">
        <v>46</v>
      </c>
      <c r="C77" s="4">
        <v>30000</v>
      </c>
      <c r="D77" s="4">
        <v>22500</v>
      </c>
      <c r="E77" s="4">
        <v>0</v>
      </c>
      <c r="F77" s="16">
        <f t="shared" si="4"/>
        <v>0</v>
      </c>
      <c r="G77" s="16">
        <f t="shared" si="1"/>
        <v>0</v>
      </c>
    </row>
    <row r="78" spans="1:7" ht="26.25" x14ac:dyDescent="0.25">
      <c r="A78" s="51">
        <v>1141</v>
      </c>
      <c r="B78" s="5" t="s">
        <v>84</v>
      </c>
      <c r="C78" s="4">
        <v>346.5</v>
      </c>
      <c r="D78" s="4">
        <v>259.88</v>
      </c>
      <c r="E78" s="4">
        <v>346.5</v>
      </c>
      <c r="F78" s="16">
        <f t="shared" si="4"/>
        <v>100</v>
      </c>
      <c r="G78" s="16">
        <f t="shared" si="1"/>
        <v>133.33076804679084</v>
      </c>
    </row>
    <row r="79" spans="1:7" ht="87.75" customHeight="1" x14ac:dyDescent="0.25">
      <c r="A79" s="51">
        <v>1291</v>
      </c>
      <c r="B79" s="5" t="s">
        <v>100</v>
      </c>
      <c r="C79" s="4">
        <v>32900</v>
      </c>
      <c r="D79" s="4">
        <v>32900</v>
      </c>
      <c r="E79" s="4">
        <v>5082.46</v>
      </c>
      <c r="F79" s="16">
        <f t="shared" si="4"/>
        <v>15.44820668693009</v>
      </c>
      <c r="G79" s="16">
        <f t="shared" si="1"/>
        <v>15.44820668693009</v>
      </c>
    </row>
    <row r="80" spans="1:7" ht="90.75" customHeight="1" x14ac:dyDescent="0.25">
      <c r="A80" s="51">
        <v>1292</v>
      </c>
      <c r="B80" s="5" t="s">
        <v>101</v>
      </c>
      <c r="C80" s="4">
        <v>296099</v>
      </c>
      <c r="D80" s="4">
        <v>296099</v>
      </c>
      <c r="E80" s="4">
        <v>45742.15</v>
      </c>
      <c r="F80" s="16">
        <f t="shared" si="4"/>
        <v>15.448262236616808</v>
      </c>
      <c r="G80" s="16">
        <f t="shared" si="1"/>
        <v>15.448262236616808</v>
      </c>
    </row>
    <row r="81" spans="1:7" ht="26.25" x14ac:dyDescent="0.25">
      <c r="A81" s="52">
        <v>3000</v>
      </c>
      <c r="B81" s="9" t="s">
        <v>14</v>
      </c>
      <c r="C81" s="8">
        <v>59814.46</v>
      </c>
      <c r="D81" s="8">
        <v>44860.85</v>
      </c>
      <c r="E81" s="8">
        <v>59814.46</v>
      </c>
      <c r="F81" s="12">
        <v>100</v>
      </c>
      <c r="G81" s="12">
        <v>133.33000000000001</v>
      </c>
    </row>
    <row r="82" spans="1:7" ht="54.75" customHeight="1" x14ac:dyDescent="0.25">
      <c r="A82" s="51">
        <v>3104</v>
      </c>
      <c r="B82" s="5" t="s">
        <v>18</v>
      </c>
      <c r="C82" s="4">
        <v>59814.46</v>
      </c>
      <c r="D82" s="4">
        <v>44860.85</v>
      </c>
      <c r="E82" s="4">
        <v>59814.46</v>
      </c>
      <c r="F82" s="16">
        <v>100</v>
      </c>
      <c r="G82" s="16">
        <v>133.33000000000001</v>
      </c>
    </row>
    <row r="83" spans="1:7" ht="15" x14ac:dyDescent="0.25">
      <c r="A83" s="7" t="s">
        <v>47</v>
      </c>
      <c r="B83" s="2" t="s">
        <v>48</v>
      </c>
      <c r="C83" s="8">
        <v>350767.31</v>
      </c>
      <c r="D83" s="8">
        <v>266407.73</v>
      </c>
      <c r="E83" s="8">
        <v>347766.43</v>
      </c>
      <c r="F83" s="12">
        <f t="shared" si="4"/>
        <v>99.144481280196842</v>
      </c>
      <c r="G83" s="12">
        <f t="shared" si="1"/>
        <v>130.53916641232595</v>
      </c>
    </row>
    <row r="84" spans="1:7" ht="15" x14ac:dyDescent="0.25">
      <c r="A84" s="6" t="s">
        <v>49</v>
      </c>
      <c r="B84" s="1" t="s">
        <v>50</v>
      </c>
      <c r="C84" s="4">
        <v>347735.81</v>
      </c>
      <c r="D84" s="4">
        <v>264134.11</v>
      </c>
      <c r="E84" s="4">
        <v>347734.93</v>
      </c>
      <c r="F84" s="16">
        <f t="shared" si="4"/>
        <v>99.999746934317741</v>
      </c>
      <c r="G84" s="16">
        <f t="shared" si="1"/>
        <v>131.65089885588804</v>
      </c>
    </row>
    <row r="85" spans="1:7" ht="15" x14ac:dyDescent="0.25">
      <c r="A85" s="6" t="s">
        <v>51</v>
      </c>
      <c r="B85" s="1" t="s">
        <v>52</v>
      </c>
      <c r="C85" s="4">
        <v>3031.5</v>
      </c>
      <c r="D85" s="4">
        <v>2273.63</v>
      </c>
      <c r="E85" s="4">
        <v>31.5</v>
      </c>
      <c r="F85" s="16">
        <f t="shared" si="4"/>
        <v>1.0390895596239487</v>
      </c>
      <c r="G85" s="16">
        <f t="shared" si="1"/>
        <v>1.3854496993794063</v>
      </c>
    </row>
    <row r="86" spans="1:7" ht="15" x14ac:dyDescent="0.25">
      <c r="A86" s="7" t="s">
        <v>31</v>
      </c>
      <c r="B86" s="2" t="s">
        <v>32</v>
      </c>
      <c r="C86" s="8">
        <v>361962.2</v>
      </c>
      <c r="D86" s="8">
        <v>311471.65000000002</v>
      </c>
      <c r="E86" s="8">
        <v>187562.2</v>
      </c>
      <c r="F86" s="12">
        <f>IF(C86=0,0,(E86/C86)*100)</f>
        <v>51.818173278867242</v>
      </c>
      <c r="G86" s="12">
        <f>IF(D86=0,0,(E86/D86)*100)</f>
        <v>60.218064790166295</v>
      </c>
    </row>
    <row r="87" spans="1:7" ht="15" x14ac:dyDescent="0.25">
      <c r="A87" s="40">
        <v>8130</v>
      </c>
      <c r="B87" s="1" t="s">
        <v>82</v>
      </c>
      <c r="C87" s="4">
        <v>186962.2</v>
      </c>
      <c r="D87" s="4">
        <v>140221.65</v>
      </c>
      <c r="E87" s="4">
        <v>177962.2</v>
      </c>
      <c r="F87" s="16">
        <f>IF(C87=0,0,(E87/C87)*100)</f>
        <v>95.186192717030508</v>
      </c>
      <c r="G87" s="16">
        <f>IF(D87=0,0,(E87/D87)*100)</f>
        <v>126.91492362270735</v>
      </c>
    </row>
    <row r="88" spans="1:7" ht="15" x14ac:dyDescent="0.25">
      <c r="A88" s="40">
        <v>8311</v>
      </c>
      <c r="B88" s="1" t="s">
        <v>83</v>
      </c>
      <c r="C88" s="4">
        <v>175000</v>
      </c>
      <c r="D88" s="4">
        <v>171250</v>
      </c>
      <c r="E88" s="4">
        <v>9600</v>
      </c>
      <c r="F88" s="16">
        <f>IF(C88=0,0,(E88/C88)*100)</f>
        <v>5.4857142857142858</v>
      </c>
      <c r="G88" s="16">
        <f>IF(D88=0,0,(E88/D88)*100)</f>
        <v>5.6058394160583935</v>
      </c>
    </row>
    <row r="89" spans="1:7" ht="15" x14ac:dyDescent="0.25">
      <c r="A89" s="43">
        <v>9000</v>
      </c>
      <c r="B89" s="9" t="s">
        <v>58</v>
      </c>
      <c r="C89" s="8">
        <v>500000</v>
      </c>
      <c r="D89" s="8">
        <v>500000</v>
      </c>
      <c r="E89" s="8">
        <v>500000</v>
      </c>
      <c r="F89" s="12">
        <f>IF(C89=0,0,(E89/C89)*100)</f>
        <v>100</v>
      </c>
      <c r="G89" s="12">
        <f>IF(D89=0,0,(E89/D89)*100)</f>
        <v>100</v>
      </c>
    </row>
    <row r="90" spans="1:7" ht="52.5" customHeight="1" x14ac:dyDescent="0.25">
      <c r="A90" s="40">
        <v>9800</v>
      </c>
      <c r="B90" s="5" t="s">
        <v>102</v>
      </c>
      <c r="C90" s="4">
        <v>500000</v>
      </c>
      <c r="D90" s="4">
        <v>500000</v>
      </c>
      <c r="E90" s="4">
        <v>500000</v>
      </c>
      <c r="F90" s="16">
        <v>100</v>
      </c>
      <c r="G90" s="16">
        <v>100</v>
      </c>
    </row>
    <row r="91" spans="1:7" ht="30.75" customHeight="1" x14ac:dyDescent="0.25">
      <c r="A91" s="53" t="s">
        <v>74</v>
      </c>
      <c r="B91" s="54"/>
      <c r="C91" s="35">
        <v>7953467.8700000001</v>
      </c>
      <c r="D91" s="35">
        <v>6329418.6500000004</v>
      </c>
      <c r="E91" s="35">
        <v>6694878.3700000001</v>
      </c>
      <c r="F91" s="35">
        <f t="shared" si="4"/>
        <v>84.175588302213129</v>
      </c>
      <c r="G91" s="35">
        <f t="shared" si="1"/>
        <v>105.77398557764859</v>
      </c>
    </row>
    <row r="92" spans="1:7" ht="25.5" x14ac:dyDescent="0.2">
      <c r="A92" s="17"/>
      <c r="B92" s="38" t="s">
        <v>75</v>
      </c>
      <c r="C92" s="17"/>
      <c r="D92" s="17"/>
      <c r="E92" s="17"/>
      <c r="F92" s="17"/>
      <c r="G92" s="17"/>
    </row>
    <row r="93" spans="1:7" ht="15" x14ac:dyDescent="0.25">
      <c r="A93" s="15">
        <v>200000</v>
      </c>
      <c r="B93" s="13" t="s">
        <v>67</v>
      </c>
      <c r="C93" s="8">
        <v>1164593.8</v>
      </c>
      <c r="D93" s="8">
        <v>1164593.8</v>
      </c>
      <c r="E93" s="8">
        <v>1164593.8</v>
      </c>
      <c r="F93" s="20">
        <f t="shared" ref="F93:F103" si="7">IF(C93=0,0,(E93/C93)*100)</f>
        <v>100</v>
      </c>
      <c r="G93" s="20">
        <f t="shared" ref="G93:G103" si="8">IF(D93=0,0,(E93/D93)*100)</f>
        <v>100</v>
      </c>
    </row>
    <row r="94" spans="1:7" ht="26.25" x14ac:dyDescent="0.25">
      <c r="A94" s="2">
        <v>208000</v>
      </c>
      <c r="B94" s="9" t="s">
        <v>68</v>
      </c>
      <c r="C94" s="8">
        <v>1164593.8</v>
      </c>
      <c r="D94" s="8">
        <v>1164593.8</v>
      </c>
      <c r="E94" s="8">
        <v>1164593.8</v>
      </c>
      <c r="F94" s="16">
        <f t="shared" si="7"/>
        <v>100</v>
      </c>
      <c r="G94" s="16">
        <f t="shared" si="8"/>
        <v>100</v>
      </c>
    </row>
    <row r="95" spans="1:7" ht="15" x14ac:dyDescent="0.25">
      <c r="A95" s="1">
        <v>208100</v>
      </c>
      <c r="B95" s="5" t="s">
        <v>69</v>
      </c>
      <c r="C95" s="4">
        <v>163421.79999999999</v>
      </c>
      <c r="D95" s="4">
        <v>163421.79999999999</v>
      </c>
      <c r="E95" s="4">
        <v>163421.79999999999</v>
      </c>
      <c r="F95" s="16">
        <f t="shared" si="7"/>
        <v>100</v>
      </c>
      <c r="G95" s="16">
        <f t="shared" si="8"/>
        <v>100</v>
      </c>
    </row>
    <row r="96" spans="1:7" ht="15" x14ac:dyDescent="0.25">
      <c r="A96" s="1">
        <v>208340</v>
      </c>
      <c r="B96" s="5" t="s">
        <v>73</v>
      </c>
      <c r="C96" s="4">
        <v>0</v>
      </c>
      <c r="D96" s="4">
        <v>0</v>
      </c>
      <c r="E96" s="4">
        <v>0</v>
      </c>
      <c r="F96" s="16">
        <v>0</v>
      </c>
      <c r="G96" s="16">
        <v>0</v>
      </c>
    </row>
    <row r="97" spans="1:7" ht="39" x14ac:dyDescent="0.25">
      <c r="A97" s="1">
        <v>208400</v>
      </c>
      <c r="B97" s="5" t="s">
        <v>70</v>
      </c>
      <c r="C97" s="4">
        <v>1001172</v>
      </c>
      <c r="D97" s="4">
        <v>1001172</v>
      </c>
      <c r="E97" s="4">
        <v>1001172</v>
      </c>
      <c r="F97" s="16">
        <f t="shared" si="7"/>
        <v>100</v>
      </c>
      <c r="G97" s="16">
        <f t="shared" si="8"/>
        <v>100</v>
      </c>
    </row>
    <row r="98" spans="1:7" ht="15" x14ac:dyDescent="0.25">
      <c r="A98" s="2">
        <v>600000</v>
      </c>
      <c r="B98" s="9" t="s">
        <v>71</v>
      </c>
      <c r="C98" s="8">
        <v>1164593.8</v>
      </c>
      <c r="D98" s="8">
        <v>1164593.8</v>
      </c>
      <c r="E98" s="8">
        <v>1164593.8</v>
      </c>
      <c r="F98" s="16">
        <f t="shared" si="7"/>
        <v>100</v>
      </c>
      <c r="G98" s="16">
        <f t="shared" si="8"/>
        <v>100</v>
      </c>
    </row>
    <row r="99" spans="1:7" ht="15" x14ac:dyDescent="0.25">
      <c r="A99" s="2">
        <v>602000</v>
      </c>
      <c r="B99" s="9" t="s">
        <v>72</v>
      </c>
      <c r="C99" s="8">
        <v>1164593.8</v>
      </c>
      <c r="D99" s="8">
        <v>1164593.8</v>
      </c>
      <c r="E99" s="8">
        <v>1164593.8</v>
      </c>
      <c r="F99" s="16">
        <f t="shared" si="7"/>
        <v>100</v>
      </c>
      <c r="G99" s="16">
        <f t="shared" si="8"/>
        <v>100</v>
      </c>
    </row>
    <row r="100" spans="1:7" ht="15" x14ac:dyDescent="0.25">
      <c r="A100" s="1">
        <v>602100</v>
      </c>
      <c r="B100" s="5" t="s">
        <v>69</v>
      </c>
      <c r="C100" s="4">
        <v>163421.79999999999</v>
      </c>
      <c r="D100" s="4">
        <v>163421.79999999999</v>
      </c>
      <c r="E100" s="4">
        <v>163421.79999999999</v>
      </c>
      <c r="F100" s="16">
        <f t="shared" si="7"/>
        <v>100</v>
      </c>
      <c r="G100" s="16">
        <f t="shared" si="8"/>
        <v>100</v>
      </c>
    </row>
    <row r="101" spans="1:7" ht="15" x14ac:dyDescent="0.25">
      <c r="A101" s="1">
        <v>602304</v>
      </c>
      <c r="B101" s="5" t="s">
        <v>73</v>
      </c>
      <c r="C101" s="4">
        <v>0</v>
      </c>
      <c r="D101" s="4">
        <v>0</v>
      </c>
      <c r="E101" s="4">
        <v>0</v>
      </c>
      <c r="F101" s="16">
        <v>0</v>
      </c>
      <c r="G101" s="16">
        <v>0</v>
      </c>
    </row>
    <row r="102" spans="1:7" ht="39" x14ac:dyDescent="0.25">
      <c r="A102" s="1">
        <v>602400</v>
      </c>
      <c r="B102" s="5" t="s">
        <v>70</v>
      </c>
      <c r="C102" s="4">
        <v>1001172</v>
      </c>
      <c r="D102" s="4">
        <v>1001172</v>
      </c>
      <c r="E102" s="4">
        <v>1001172</v>
      </c>
      <c r="F102" s="24">
        <f t="shared" ref="F102" si="9">IF(C102=0,0,(E102/C102)*100)</f>
        <v>100</v>
      </c>
      <c r="G102" s="24">
        <f t="shared" ref="G102" si="10">IF(D102=0,0,(E102/D102)*100)</f>
        <v>100</v>
      </c>
    </row>
    <row r="103" spans="1:7" ht="15.75" x14ac:dyDescent="0.25">
      <c r="A103" s="1"/>
      <c r="B103" s="49" t="s">
        <v>93</v>
      </c>
      <c r="C103" s="50">
        <v>95930868.930000007</v>
      </c>
      <c r="D103" s="50">
        <v>76497705.709999993</v>
      </c>
      <c r="E103" s="50">
        <v>55268060.509999998</v>
      </c>
      <c r="F103" s="50">
        <f t="shared" si="7"/>
        <v>57.612383924436941</v>
      </c>
      <c r="G103" s="50">
        <f t="shared" si="8"/>
        <v>72.247997501414218</v>
      </c>
    </row>
    <row r="104" spans="1:7" x14ac:dyDescent="0.2">
      <c r="C104" s="39"/>
      <c r="D104" s="39"/>
      <c r="E104" s="39"/>
    </row>
    <row r="105" spans="1:7" x14ac:dyDescent="0.2">
      <c r="B105" s="46" t="s">
        <v>86</v>
      </c>
      <c r="C105" s="46"/>
      <c r="D105" s="46" t="s">
        <v>87</v>
      </c>
      <c r="E105" s="46" t="s">
        <v>88</v>
      </c>
    </row>
    <row r="107" spans="1:7" x14ac:dyDescent="0.2">
      <c r="B107" s="46"/>
      <c r="C107" s="46"/>
      <c r="D107" s="46"/>
      <c r="E107" s="46"/>
    </row>
  </sheetData>
  <mergeCells count="11">
    <mergeCell ref="A91:B91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9 міс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2024-11-19T09:15:50Z</cp:lastPrinted>
  <dcterms:created xsi:type="dcterms:W3CDTF">2021-05-14T09:52:51Z</dcterms:created>
  <dcterms:modified xsi:type="dcterms:W3CDTF">2024-11-19T09:15:55Z</dcterms:modified>
</cp:coreProperties>
</file>