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/>
  </bookViews>
  <sheets>
    <sheet name="Видатки рік" sheetId="2" r:id="rId1"/>
  </sheets>
  <calcPr calcId="144525"/>
</workbook>
</file>

<file path=xl/calcChain.xml><?xml version="1.0" encoding="utf-8"?>
<calcChain xmlns="http://schemas.openxmlformats.org/spreadsheetml/2006/main">
  <c r="F83" i="2" l="1"/>
  <c r="G83" i="2"/>
  <c r="F35" i="2" l="1"/>
  <c r="G35" i="2"/>
  <c r="F92" i="2" l="1"/>
  <c r="G92" i="2"/>
  <c r="F91" i="2"/>
  <c r="G91" i="2"/>
  <c r="F82" i="2" l="1"/>
  <c r="G82" i="2"/>
  <c r="F81" i="2"/>
  <c r="G81" i="2"/>
  <c r="F80" i="2" l="1"/>
  <c r="G80" i="2"/>
  <c r="F30" i="2" l="1"/>
  <c r="G30" i="2"/>
  <c r="F27" i="2"/>
  <c r="G27" i="2"/>
  <c r="F25" i="2" l="1"/>
  <c r="G25" i="2"/>
  <c r="G105" i="2" l="1"/>
  <c r="F105" i="2"/>
  <c r="G59" i="2" l="1"/>
  <c r="F59" i="2"/>
  <c r="G75" i="2" l="1"/>
  <c r="F75" i="2"/>
  <c r="F54" i="2" l="1"/>
  <c r="G54" i="2"/>
  <c r="F79" i="2" l="1"/>
  <c r="G79" i="2"/>
  <c r="F31" i="2" l="1"/>
  <c r="G31" i="2"/>
  <c r="F77" i="2" l="1"/>
  <c r="G77" i="2"/>
  <c r="F22" i="2" l="1"/>
  <c r="G22" i="2"/>
  <c r="F90" i="2" l="1"/>
  <c r="G90" i="2"/>
  <c r="F57" i="2" l="1"/>
  <c r="G57" i="2"/>
  <c r="F45" i="2"/>
  <c r="G45" i="2"/>
  <c r="F34" i="2" l="1"/>
  <c r="G34" i="2"/>
  <c r="G106" i="2" l="1"/>
  <c r="F106" i="2"/>
  <c r="G103" i="2"/>
  <c r="F103" i="2"/>
  <c r="F102" i="2"/>
  <c r="G102" i="2"/>
  <c r="F101" i="2"/>
  <c r="G100" i="2"/>
  <c r="F100" i="2"/>
  <c r="G98" i="2"/>
  <c r="F98" i="2"/>
  <c r="G97" i="2"/>
  <c r="F97" i="2"/>
  <c r="G96" i="2"/>
  <c r="F96" i="2"/>
  <c r="G101" i="2" l="1"/>
  <c r="G64" i="2"/>
  <c r="G66" i="2"/>
  <c r="G69" i="2"/>
  <c r="G89" i="2"/>
  <c r="G76" i="2"/>
  <c r="G86" i="2"/>
  <c r="G87" i="2"/>
  <c r="G88" i="2"/>
  <c r="G94" i="2"/>
  <c r="F64" i="2"/>
  <c r="F68" i="2"/>
  <c r="F69" i="2"/>
  <c r="F71" i="2"/>
  <c r="F89" i="2"/>
  <c r="F76" i="2"/>
  <c r="F86" i="2"/>
  <c r="F87" i="2"/>
  <c r="F88" i="2"/>
  <c r="F94" i="2"/>
  <c r="F67" i="2" l="1"/>
  <c r="G63" i="2"/>
  <c r="F63" i="2"/>
  <c r="G62" i="2"/>
  <c r="F62" i="2"/>
  <c r="F37" i="2"/>
  <c r="F29" i="2"/>
  <c r="D12" i="2"/>
  <c r="C12" i="2"/>
  <c r="F12" i="2" s="1"/>
  <c r="G14" i="2"/>
  <c r="F14" i="2"/>
  <c r="F13" i="2"/>
  <c r="F15" i="2"/>
  <c r="F32" i="2"/>
  <c r="F33" i="2"/>
  <c r="F36" i="2"/>
  <c r="F44" i="2"/>
  <c r="F46" i="2"/>
  <c r="F47" i="2"/>
  <c r="F50" i="2"/>
  <c r="F53" i="2"/>
  <c r="F55" i="2"/>
  <c r="F17" i="2"/>
  <c r="F18" i="2"/>
  <c r="F19" i="2"/>
  <c r="F20" i="2"/>
  <c r="F21" i="2"/>
  <c r="F38" i="2"/>
  <c r="F39" i="2"/>
  <c r="F40" i="2"/>
  <c r="F41" i="2"/>
  <c r="F58" i="2"/>
  <c r="F60" i="2"/>
  <c r="G67" i="2" l="1"/>
  <c r="G68" i="2"/>
  <c r="F16" i="2"/>
  <c r="G60" i="2"/>
  <c r="G58" i="2"/>
  <c r="G41" i="2"/>
  <c r="G40" i="2"/>
  <c r="G39" i="2"/>
  <c r="G38" i="2"/>
  <c r="G21" i="2"/>
  <c r="G20" i="2"/>
  <c r="G19" i="2"/>
  <c r="G18" i="2"/>
  <c r="G17" i="2"/>
  <c r="G16" i="2"/>
  <c r="G55" i="2"/>
  <c r="G53" i="2"/>
  <c r="G50" i="2"/>
  <c r="G47" i="2"/>
  <c r="G46" i="2"/>
  <c r="G36" i="2"/>
  <c r="G33" i="2"/>
  <c r="G32" i="2"/>
  <c r="G29" i="2"/>
  <c r="G15" i="2"/>
  <c r="G13" i="2"/>
  <c r="G12" i="2"/>
</calcChain>
</file>

<file path=xl/comments1.xml><?xml version="1.0" encoding="utf-8"?>
<comments xmlns="http://schemas.openxmlformats.org/spreadsheetml/2006/main">
  <authors>
    <author>Пользователь</author>
  </authors>
  <commentList>
    <comment ref="A82" authorId="0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<sst xmlns="http://schemas.openxmlformats.org/spreadsheetml/2006/main" count="150" uniqueCount="114">
  <si>
    <t>грн.</t>
  </si>
  <si>
    <t>Інші субвенції з місцевого бюджету</t>
  </si>
  <si>
    <t>Загальний фонд</t>
  </si>
  <si>
    <t>Бюджет на звітний період з урахуванням змін</t>
  </si>
  <si>
    <t>до уточнених річних призначень</t>
  </si>
  <si>
    <t>% виконання</t>
  </si>
  <si>
    <t>Спеціальний фонд</t>
  </si>
  <si>
    <t>0100</t>
  </si>
  <si>
    <t>Державне управління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</si>
  <si>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</si>
  <si>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</si>
  <si>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</si>
  <si>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Інша діяльність у сфері державного управління</t>
  </si>
  <si>
    <t>3000</t>
  </si>
  <si>
    <t>Соціальний захист та соціальне забезпечення</t>
  </si>
  <si>
    <t>3050</t>
  </si>
  <si>
    <t>Пільгове медичне обслуговування осіб, які постраждали внаслідок Чорнобильської катастрофи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</si>
  <si>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</si>
  <si>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</si>
  <si>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3121</t>
  </si>
  <si>
    <t>Утримання та забезпечення діяльності центрів соціальних служб</t>
  </si>
  <si>
    <t>3242</t>
  </si>
  <si>
    <t>Інші заходи у сфері соціального захисту і соціального забезпечення</t>
  </si>
  <si>
    <t>6000</t>
  </si>
  <si>
    <t>Житлово-комунальне господарство</t>
  </si>
  <si>
    <t>6030</t>
  </si>
  <si>
    <t>Організація благоустрою населених пунктів</t>
  </si>
  <si>
    <t>7000</t>
  </si>
  <si>
    <t>Економічна діяльність</t>
  </si>
  <si>
    <t>7350</t>
  </si>
  <si>
    <t>Розроблення схем планування та забудови територій (містобудівної документації)</t>
  </si>
  <si>
    <t>8000</t>
  </si>
  <si>
    <t>Інша діяльність</t>
  </si>
  <si>
    <t>8130</t>
  </si>
  <si>
    <t>Забезпечення діяльності місцевої пожежної охорони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</si>
  <si>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</si>
  <si>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</si>
  <si>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1000</t>
  </si>
  <si>
    <t>Освіта</t>
  </si>
  <si>
    <t>1010</t>
  </si>
  <si>
    <t>Надання дошкільної освіти</t>
  </si>
  <si>
    <t>1021</t>
  </si>
  <si>
    <t>1031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</si>
  <si>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</si>
  <si>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</si>
  <si>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</si>
  <si>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Надання спеціальної освіти мистецькими школами</t>
  </si>
  <si>
    <t>4000</t>
  </si>
  <si>
    <t>Культура i мистецтво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</si>
  <si>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</si>
  <si>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</si>
  <si>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</si>
  <si>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</si>
  <si>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</si>
  <si>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</si>
  <si>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4082</t>
  </si>
  <si>
    <t>Інші заходи в галузі культури і мистецтва</t>
  </si>
  <si>
    <t>9000</t>
  </si>
  <si>
    <t>Міжбюджетні трансферти</t>
  </si>
  <si>
    <t>9770</t>
  </si>
  <si>
    <t>Назва</t>
  </si>
  <si>
    <t>до уточнених призначень за звітний період</t>
  </si>
  <si>
    <t>6=к.5/к.3</t>
  </si>
  <si>
    <t>7=к.5/к.4</t>
  </si>
  <si>
    <t>Видаткова частина бюджету</t>
  </si>
  <si>
    <t>Усього видатків по загальному фонду</t>
  </si>
  <si>
    <t>ДЖЕРЕЛА ФІНАНСУВАННЯ ДИФІЦИТУ БЮДЖЕТУ ЗФ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</si>
  <si>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</si>
  <si>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</si>
  <si>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</si>
  <si>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</si>
  <si>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</si>
  <si>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</si>
  <si>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Інші розрахунки</t>
  </si>
  <si>
    <t>Усього видатків по спеціальному фонду</t>
  </si>
  <si>
    <t>ДЖЕРЕЛА ФІНАНСУВАННЯ ДИФІЦИТУ БЮДЖЕТУ СФ</t>
  </si>
  <si>
    <t xml:space="preserve"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
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</si>
  <si>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</si>
  <si>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Інші заходи в сфері сільського господарства</t>
  </si>
  <si>
    <t>Резервний фонд місцевого бюджету</t>
  </si>
  <si>
    <t>Проведення навчально-тренувальних зборів і змагань з неолімпійських видів спорту</t>
  </si>
  <si>
    <t>Фізична культура і спорт</t>
  </si>
  <si>
    <t>Забезпечення діяльності МПО</t>
  </si>
  <si>
    <t>Охорона та раціональне вик.прир.ресурсів</t>
  </si>
  <si>
    <t>Забезпечення діяльності інших закладів у сфері освіти</t>
  </si>
  <si>
    <t>Надання загальної освіти</t>
  </si>
  <si>
    <t>Начальник фінансового відділу</t>
  </si>
  <si>
    <t xml:space="preserve">               Ольга</t>
  </si>
  <si>
    <t>РОМАНЧЕНКО</t>
  </si>
  <si>
    <t>КПК</t>
  </si>
  <si>
    <t>Заходи із запобігання та ліквідації надзвичайних ситуацій та наслідків стихійного лиха</t>
  </si>
  <si>
    <t>Утримання та розвиток автомобільних доріг та дорожньої інфраструктури за рахунок коштів місцевого бюджету</t>
  </si>
  <si>
    <t>Здійснення заходів з землеустрою</t>
  </si>
  <si>
    <t>Усього видатків</t>
  </si>
  <si>
    <t>Членські внески до асоціацій органів місцевого самоврядування</t>
  </si>
  <si>
    <t>Бюджет на 2024 рік з урахуванням змін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</si>
  <si>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</si>
  <si>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 xml:space="preserve">Надання пільг окремим категоріям громадян з оплати послуг зв'язку </t>
  </si>
  <si>
    <t>Багатопрофільна стаціонарна медична допомога населенню</t>
  </si>
  <si>
    <r>
      <t>Охорона здоров</t>
    </r>
    <r>
      <rPr>
        <b/>
        <sz val="10"/>
        <color theme="1"/>
        <rFont val="Calibri"/>
        <family val="2"/>
        <charset val="204"/>
      </rPr>
      <t>'я</t>
    </r>
  </si>
  <si>
    <t>Співфінансування заходів, що реалізуються за рахунок залишку коштів за освітньої субвенції на кінець бюджетного періоду, що мають цільове призначення виділених відповідно до рішень КМУ  у попередніх бюджетних періодах (за спеціальним фондом державного бюджету)</t>
  </si>
  <si>
    <t>Реалізація заходів  за рахунок залишку коштів за освітньої субвенції на кінець бюджетного періоду, що мають цільове призначення виділених відповідно до рішень КМУ  у попередніх бюджетних періодах (за спеціальним фондом державного бюджету)</t>
  </si>
  <si>
    <t>Субвенція з місцевого бюджету державному бюджету на виконання програм соціально-економічного розвитку регіонів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</si>
  <si>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`Нова українська школа`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</si>
  <si>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</si>
  <si>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Інші заходи громадського порядку та безпеки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</si>
  <si>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</si>
  <si>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коштів освітньої субвенції</t>
  </si>
  <si>
    <t>Додаток 2 до рішення _______сесії восьмого скликання Березнянської селищної ради № ____від ________ 2025 року</t>
  </si>
  <si>
    <t>"Про виконання бюджету Березнянської селищної територіальної громади за 2024 рік"</t>
  </si>
  <si>
    <t>Звіт про виконання бюджету Березнянської селищної територіальної громади за  2024 рік</t>
  </si>
  <si>
    <t>Виконано за   2024 рік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</si>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</sst>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2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quotePrefix="1" applyBorder="1"/>
    <xf numFmtId="0" fontId="1" fillId="0" borderId="1" xfId="0" quotePrefix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wrapText="1"/>
    </xf>
    <xf numFmtId="2" fontId="0" fillId="0" borderId="6" xfId="0" applyNumberFormat="1" applyBorder="1"/>
    <xf numFmtId="0" fontId="1" fillId="0" borderId="3" xfId="0" applyFont="1" applyBorder="1" applyAlignment="1">
      <alignment horizontal="center" vertical="center" wrapText="1"/>
    </xf>
    <xf numFmtId="2" fontId="3" fillId="0" borderId="3" xfId="0" applyNumberFormat="1" applyFont="1" applyBorder="1"/>
    <xf numFmtId="0" fontId="1" fillId="0" borderId="2" xfId="0" applyFont="1" applyBorder="1" applyAlignment="1">
      <alignment wrapText="1"/>
    </xf>
    <xf numFmtId="2" fontId="1" fillId="0" borderId="2" xfId="0" applyNumberFormat="1" applyFont="1" applyBorder="1"/>
    <xf numFmtId="0" fontId="1" fillId="0" borderId="2" xfId="0" applyFont="1" applyBorder="1"/>
    <xf numFmtId="2" fontId="2" fillId="0" borderId="3" xfId="0" applyNumberFormat="1" applyFont="1" applyBorder="1"/>
    <xf numFmtId="0" fontId="0" fillId="2" borderId="1" xfId="0" applyFill="1" applyBorder="1"/>
    <xf numFmtId="0" fontId="0" fillId="0" borderId="3" xfId="0" applyBorder="1"/>
    <xf numFmtId="0" fontId="0" fillId="0" borderId="3" xfId="0" applyBorder="1" applyAlignment="1">
      <alignment wrapText="1"/>
    </xf>
    <xf numFmtId="2" fontId="2" fillId="0" borderId="8" xfId="0" applyNumberFormat="1" applyFont="1" applyBorder="1"/>
    <xf numFmtId="0" fontId="1" fillId="0" borderId="2" xfId="0" quotePrefix="1" applyFont="1" applyBorder="1"/>
    <xf numFmtId="0" fontId="1" fillId="0" borderId="2" xfId="0" applyFont="1" applyBorder="1" applyAlignment="1">
      <alignment horizontal="left"/>
    </xf>
    <xf numFmtId="2" fontId="3" fillId="0" borderId="8" xfId="0" applyNumberFormat="1" applyFont="1" applyBorder="1"/>
    <xf numFmtId="2" fontId="2" fillId="0" borderId="1" xfId="0" applyNumberFormat="1" applyFont="1" applyBorder="1"/>
    <xf numFmtId="0" fontId="0" fillId="2" borderId="9" xfId="0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9" xfId="0" applyFill="1" applyBorder="1"/>
    <xf numFmtId="0" fontId="1" fillId="2" borderId="7" xfId="0" quotePrefix="1" applyFont="1" applyFill="1" applyBorder="1" applyAlignment="1">
      <alignment vertical="center" wrapText="1"/>
    </xf>
    <xf numFmtId="2" fontId="0" fillId="2" borderId="7" xfId="0" applyNumberFormat="1" applyFill="1" applyBorder="1"/>
    <xf numFmtId="2" fontId="3" fillId="2" borderId="7" xfId="0" applyNumberFormat="1" applyFont="1" applyFill="1" applyBorder="1"/>
    <xf numFmtId="2" fontId="3" fillId="2" borderId="10" xfId="0" applyNumberFormat="1" applyFont="1" applyFill="1" applyBorder="1"/>
    <xf numFmtId="0" fontId="3" fillId="3" borderId="3" xfId="0" applyFont="1" applyFill="1" applyBorder="1"/>
    <xf numFmtId="2" fontId="3" fillId="3" borderId="3" xfId="0" applyNumberFormat="1" applyFont="1" applyFill="1" applyBorder="1"/>
    <xf numFmtId="2" fontId="2" fillId="2" borderId="7" xfId="0" applyNumberFormat="1" applyFont="1" applyFill="1" applyBorder="1"/>
    <xf numFmtId="2" fontId="2" fillId="2" borderId="10" xfId="0" applyNumberFormat="1" applyFont="1" applyFill="1" applyBorder="1"/>
    <xf numFmtId="0" fontId="1" fillId="2" borderId="1" xfId="0" quotePrefix="1" applyFont="1" applyFill="1" applyBorder="1" applyAlignment="1">
      <alignment vertical="center" wrapText="1"/>
    </xf>
    <xf numFmtId="2" fontId="1" fillId="0" borderId="0" xfId="0" applyNumberFormat="1" applyFont="1"/>
    <xf numFmtId="0" fontId="0" fillId="0" borderId="1" xfId="0" quotePrefix="1" applyBorder="1" applyAlignment="1">
      <alignment horizontal="left"/>
    </xf>
    <xf numFmtId="0" fontId="0" fillId="0" borderId="1" xfId="0" quotePrefix="1" applyBorder="1" applyAlignment="1">
      <alignment horizontal="left" vertical="top"/>
    </xf>
    <xf numFmtId="2" fontId="0" fillId="0" borderId="1" xfId="0" applyNumberFormat="1" applyBorder="1" applyAlignment="1">
      <alignment horizontal="right"/>
    </xf>
    <xf numFmtId="0" fontId="1" fillId="0" borderId="1" xfId="0" quotePrefix="1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2" fontId="0" fillId="0" borderId="2" xfId="0" applyNumberFormat="1" applyBorder="1"/>
    <xf numFmtId="49" fontId="0" fillId="0" borderId="2" xfId="0" quotePrefix="1" applyNumberFormat="1" applyBorder="1"/>
    <xf numFmtId="0" fontId="5" fillId="0" borderId="1" xfId="0" applyFont="1" applyBorder="1" applyAlignment="1">
      <alignment wrapText="1"/>
    </xf>
    <xf numFmtId="2" fontId="3" fillId="0" borderId="1" xfId="0" applyNumberFormat="1" applyFont="1" applyBorder="1"/>
    <xf numFmtId="0" fontId="0" fillId="0" borderId="1" xfId="0" applyFont="1" applyBorder="1" applyAlignment="1">
      <alignment wrapText="1"/>
    </xf>
    <xf numFmtId="2" fontId="0" fillId="0" borderId="1" xfId="0" applyNumberFormat="1" applyFont="1" applyBorder="1"/>
    <xf numFmtId="0" fontId="0" fillId="0" borderId="1" xfId="0" quotePrefix="1" applyFont="1" applyBorder="1" applyAlignment="1">
      <alignment horizontal="left" vertical="center"/>
    </xf>
    <xf numFmtId="0" fontId="0" fillId="0" borderId="1" xfId="0" quotePrefix="1" applyBorder="1" applyAlignment="1">
      <alignment horizontal="left" vertical="center"/>
    </xf>
    <xf numFmtId="0" fontId="1" fillId="0" borderId="1" xfId="0" quotePrefix="1" applyFont="1" applyBorder="1" applyAlignment="1">
      <alignment horizontal="left" vertical="center"/>
    </xf>
    <xf numFmtId="0" fontId="0" fillId="0" borderId="1" xfId="0" quotePrefix="1" applyFont="1" applyBorder="1" applyAlignment="1">
      <alignment horizontal="left"/>
    </xf>
    <xf numFmtId="0" fontId="5" fillId="3" borderId="11" xfId="0" applyFont="1" applyFill="1" applyBorder="1" applyAlignment="1">
      <alignment vertical="center" wrapText="1"/>
    </xf>
    <xf numFmtId="0" fontId="5" fillId="3" borderId="12" xfId="0" applyFont="1" applyFill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/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10"/>
  <sheetViews>
    <sheetView tabSelected="1" topLeftCell="A91" workbookViewId="0">
      <selection activeCell="G113" sqref="G113"/>
    </sheetView>
  </sheetViews>
  <sheetFormatPr defaultRowHeight="12.75" x14ac:dyDescent="0.2"/>
  <cols>
    <col min="2" max="2" width="36.140625" customWidth="1"/>
    <col min="3" max="3" width="12.85546875" customWidth="1"/>
    <col min="4" max="4" width="12.5703125" customWidth="1"/>
    <col min="5" max="5" width="13.140625" customWidth="1"/>
    <col min="6" max="6" width="11.42578125" customWidth="1"/>
    <col min="7" max="7" width="12.28515625" customWidth="1"/>
  </cols>
  <sheetData>
    <row r="1" spans="1:8" ht="39" customHeight="1" x14ac:dyDescent="0.2">
      <c r="D1" s="64" t="s">
        <v>108</v>
      </c>
      <c r="E1" s="64"/>
      <c r="F1" s="64"/>
      <c r="G1" s="64"/>
    </row>
    <row r="2" spans="1:8" ht="27" customHeight="1" x14ac:dyDescent="0.2">
      <c r="D2" s="64" t="s">
        <v>109</v>
      </c>
      <c r="E2" s="64"/>
      <c r="F2" s="64"/>
      <c r="G2" s="64"/>
    </row>
    <row r="5" spans="1:8" ht="17.25" x14ac:dyDescent="0.3">
      <c r="A5" s="60" t="s">
        <v>110</v>
      </c>
      <c r="B5" s="61"/>
      <c r="C5" s="61"/>
      <c r="D5" s="61"/>
      <c r="E5" s="61"/>
      <c r="F5" s="62"/>
      <c r="G5" s="62"/>
    </row>
    <row r="6" spans="1:8" ht="13.5" x14ac:dyDescent="0.25">
      <c r="A6" s="63" t="s">
        <v>64</v>
      </c>
      <c r="B6" s="64"/>
      <c r="C6" s="64"/>
      <c r="D6" s="64"/>
      <c r="E6" s="64"/>
      <c r="F6" s="64"/>
      <c r="G6" s="64"/>
    </row>
    <row r="7" spans="1:8" x14ac:dyDescent="0.2">
      <c r="G7" t="s">
        <v>0</v>
      </c>
    </row>
    <row r="8" spans="1:8" ht="12.75" customHeight="1" x14ac:dyDescent="0.2">
      <c r="A8" s="65" t="s">
        <v>89</v>
      </c>
      <c r="B8" s="65" t="s">
        <v>60</v>
      </c>
      <c r="C8" s="65" t="s">
        <v>95</v>
      </c>
      <c r="D8" s="67" t="s">
        <v>3</v>
      </c>
      <c r="E8" s="67" t="s">
        <v>111</v>
      </c>
      <c r="F8" s="58" t="s">
        <v>5</v>
      </c>
      <c r="G8" s="59"/>
    </row>
    <row r="9" spans="1:8" ht="51" x14ac:dyDescent="0.2">
      <c r="A9" s="66"/>
      <c r="B9" s="66"/>
      <c r="C9" s="66"/>
      <c r="D9" s="68"/>
      <c r="E9" s="68"/>
      <c r="F9" s="3" t="s">
        <v>4</v>
      </c>
      <c r="G9" s="3" t="s">
        <v>61</v>
      </c>
    </row>
    <row r="10" spans="1:8" ht="13.5" thickBot="1" x14ac:dyDescent="0.25">
      <c r="A10" s="11">
        <v>1</v>
      </c>
      <c r="B10" s="11">
        <v>2</v>
      </c>
      <c r="C10" s="11">
        <v>3</v>
      </c>
      <c r="D10" s="11">
        <v>4</v>
      </c>
      <c r="E10" s="11">
        <v>5</v>
      </c>
      <c r="F10" s="11" t="s">
        <v>62</v>
      </c>
      <c r="G10" s="11" t="s">
        <v>63</v>
      </c>
    </row>
    <row r="11" spans="1:8" ht="13.5" thickBot="1" x14ac:dyDescent="0.25">
      <c r="A11" s="25"/>
      <c r="B11" s="26" t="s">
        <v>2</v>
      </c>
      <c r="C11" s="27"/>
      <c r="D11" s="27"/>
      <c r="E11" s="27"/>
      <c r="F11" s="27"/>
      <c r="G11" s="28"/>
    </row>
    <row r="12" spans="1:8" x14ac:dyDescent="0.2">
      <c r="A12" s="21" t="s">
        <v>7</v>
      </c>
      <c r="B12" s="22" t="s">
        <v>8</v>
      </c>
      <c r="C12" s="14">
        <f>SUM(C13:C15)</f>
        <v>12844631.279999999</v>
      </c>
      <c r="D12" s="14">
        <f>SUM(D13:D15)</f>
        <v>12844631.279999999</v>
      </c>
      <c r="E12" s="14">
        <v>7145920.25</v>
      </c>
      <c r="F12" s="14">
        <f t="shared" ref="F12:F57" si="0">IF(C12=0,0,(E12/C12)*100)</f>
        <v>55.633517959575094</v>
      </c>
      <c r="G12" s="14">
        <f t="shared" ref="G12:G94" si="1">IF(D12=0,0,(E12/D12)*100)</f>
        <v>55.633517959575094</v>
      </c>
      <c r="H12" s="10"/>
    </row>
    <row r="13" spans="1:8" ht="63.75" x14ac:dyDescent="0.2">
      <c r="A13" s="6" t="s">
        <v>9</v>
      </c>
      <c r="B13" s="5" t="s">
        <v>10</v>
      </c>
      <c r="C13" s="4">
        <v>10572931.279999999</v>
      </c>
      <c r="D13" s="4">
        <v>10572931.279999999</v>
      </c>
      <c r="E13" s="4">
        <v>8927530.3000000007</v>
      </c>
      <c r="F13" s="4">
        <f t="shared" si="0"/>
        <v>84.437608299672988</v>
      </c>
      <c r="G13" s="4">
        <f t="shared" si="1"/>
        <v>84.437608299672988</v>
      </c>
    </row>
    <row r="14" spans="1:8" ht="39.75" customHeight="1" x14ac:dyDescent="0.2">
      <c r="A14" s="6" t="s">
        <v>35</v>
      </c>
      <c r="B14" s="5" t="s">
        <v>36</v>
      </c>
      <c r="C14" s="4">
        <v>1781700</v>
      </c>
      <c r="D14" s="4">
        <v>1781700</v>
      </c>
      <c r="E14" s="4">
        <v>1336407.6000000001</v>
      </c>
      <c r="F14" s="4">
        <f t="shared" si="0"/>
        <v>75.007442330358657</v>
      </c>
      <c r="G14" s="4">
        <f t="shared" si="1"/>
        <v>75.007442330358657</v>
      </c>
    </row>
    <row r="15" spans="1:8" ht="25.5" x14ac:dyDescent="0.2">
      <c r="A15" s="6" t="s">
        <v>11</v>
      </c>
      <c r="B15" s="5" t="s">
        <v>12</v>
      </c>
      <c r="C15" s="4">
        <v>490000</v>
      </c>
      <c r="D15" s="4">
        <v>490000</v>
      </c>
      <c r="E15" s="4">
        <v>242470.79</v>
      </c>
      <c r="F15" s="4">
        <f t="shared" si="0"/>
        <v>49.483834693877554</v>
      </c>
      <c r="G15" s="4">
        <f t="shared" si="1"/>
        <v>49.483834693877554</v>
      </c>
    </row>
    <row r="16" spans="1:8" x14ac:dyDescent="0.2">
      <c r="A16" s="7" t="s">
        <v>37</v>
      </c>
      <c r="B16" s="9" t="s">
        <v>38</v>
      </c>
      <c r="C16" s="8">
        <v>53753035.789999999</v>
      </c>
      <c r="D16" s="8">
        <v>53753035.789999999</v>
      </c>
      <c r="E16" s="8">
        <v>45137145.82</v>
      </c>
      <c r="F16" s="8">
        <f t="shared" ref="F16:F27" si="2">IF(C16=0,0,(E16/C16)*100)</f>
        <v>83.971342560706375</v>
      </c>
      <c r="G16" s="8">
        <f t="shared" si="1"/>
        <v>83.971342560706375</v>
      </c>
    </row>
    <row r="17" spans="1:7" x14ac:dyDescent="0.2">
      <c r="A17" s="6" t="s">
        <v>39</v>
      </c>
      <c r="B17" s="5" t="s">
        <v>40</v>
      </c>
      <c r="C17" s="4">
        <v>9112700</v>
      </c>
      <c r="D17" s="4">
        <v>9112700</v>
      </c>
      <c r="E17" s="4">
        <v>7045082.3300000001</v>
      </c>
      <c r="F17" s="4">
        <f t="shared" si="2"/>
        <v>77.310592140638889</v>
      </c>
      <c r="G17" s="4">
        <f t="shared" si="1"/>
        <v>77.310592140638889</v>
      </c>
    </row>
    <row r="18" spans="1:7" ht="38.25" x14ac:dyDescent="0.2">
      <c r="A18" s="6" t="s">
        <v>41</v>
      </c>
      <c r="B18" s="5" t="s">
        <v>106</v>
      </c>
      <c r="C18" s="4">
        <v>19115939.739999998</v>
      </c>
      <c r="D18" s="4">
        <v>19115939.739999998</v>
      </c>
      <c r="E18" s="4">
        <v>13578512.42</v>
      </c>
      <c r="F18" s="4">
        <f t="shared" si="2"/>
        <v>71.032408579877654</v>
      </c>
      <c r="G18" s="4">
        <f t="shared" si="1"/>
        <v>71.032408579877654</v>
      </c>
    </row>
    <row r="19" spans="1:7" ht="38.25" x14ac:dyDescent="0.2">
      <c r="A19" s="6" t="s">
        <v>42</v>
      </c>
      <c r="B19" s="5" t="s">
        <v>107</v>
      </c>
      <c r="C19" s="4">
        <v>18559900</v>
      </c>
      <c r="D19" s="4">
        <v>18559900</v>
      </c>
      <c r="E19" s="4">
        <v>18559900</v>
      </c>
      <c r="F19" s="4">
        <f t="shared" si="2"/>
        <v>100</v>
      </c>
      <c r="G19" s="4">
        <f t="shared" si="1"/>
        <v>100</v>
      </c>
    </row>
    <row r="20" spans="1:7" ht="38.25" x14ac:dyDescent="0.2">
      <c r="A20" s="6" t="s">
        <v>43</v>
      </c>
      <c r="B20" s="5" t="s">
        <v>44</v>
      </c>
      <c r="C20" s="4">
        <v>1229000</v>
      </c>
      <c r="D20" s="4">
        <v>1229000</v>
      </c>
      <c r="E20" s="4">
        <v>762238.6</v>
      </c>
      <c r="F20" s="4">
        <f t="shared" si="2"/>
        <v>62.021041497152154</v>
      </c>
      <c r="G20" s="4">
        <f t="shared" si="1"/>
        <v>62.021041497152154</v>
      </c>
    </row>
    <row r="21" spans="1:7" ht="25.5" x14ac:dyDescent="0.2">
      <c r="A21" s="6" t="s">
        <v>45</v>
      </c>
      <c r="B21" s="5" t="s">
        <v>46</v>
      </c>
      <c r="C21" s="4">
        <v>1884900</v>
      </c>
      <c r="D21" s="4">
        <v>1884900</v>
      </c>
      <c r="E21" s="4">
        <v>1728055.56</v>
      </c>
      <c r="F21" s="4">
        <f t="shared" si="2"/>
        <v>91.678898615311155</v>
      </c>
      <c r="G21" s="4">
        <f t="shared" si="1"/>
        <v>91.678898615311155</v>
      </c>
    </row>
    <row r="22" spans="1:7" ht="25.5" customHeight="1" x14ac:dyDescent="0.2">
      <c r="A22" s="53">
        <v>1141</v>
      </c>
      <c r="B22" s="5" t="s">
        <v>84</v>
      </c>
      <c r="C22" s="4">
        <v>2873000</v>
      </c>
      <c r="D22" s="4">
        <v>2873000</v>
      </c>
      <c r="E22" s="4">
        <v>2720115.93</v>
      </c>
      <c r="F22" s="4">
        <f t="shared" si="2"/>
        <v>94.678591367908112</v>
      </c>
      <c r="G22" s="4">
        <f t="shared" si="1"/>
        <v>94.678591367908112</v>
      </c>
    </row>
    <row r="23" spans="1:7" ht="77.25" customHeight="1" x14ac:dyDescent="0.2">
      <c r="A23" s="53">
        <v>1181</v>
      </c>
      <c r="B23" s="5" t="s">
        <v>103</v>
      </c>
      <c r="C23" s="4">
        <v>45350.86</v>
      </c>
      <c r="D23" s="4">
        <v>45350.86</v>
      </c>
      <c r="E23" s="4">
        <v>44363.199999999997</v>
      </c>
      <c r="F23" s="4">
        <v>97.82</v>
      </c>
      <c r="G23" s="4">
        <v>97.82</v>
      </c>
    </row>
    <row r="24" spans="1:7" ht="65.25" customHeight="1" x14ac:dyDescent="0.2">
      <c r="A24" s="53">
        <v>1182</v>
      </c>
      <c r="B24" s="5" t="s">
        <v>104</v>
      </c>
      <c r="C24" s="4">
        <v>408157.78</v>
      </c>
      <c r="D24" s="4">
        <v>408157.78</v>
      </c>
      <c r="E24" s="4">
        <v>399268.79</v>
      </c>
      <c r="F24" s="4">
        <v>97.82</v>
      </c>
      <c r="G24" s="4">
        <v>97.82</v>
      </c>
    </row>
    <row r="25" spans="1:7" ht="49.5" customHeight="1" x14ac:dyDescent="0.2">
      <c r="A25" s="52">
        <v>1200</v>
      </c>
      <c r="B25" s="50" t="s">
        <v>96</v>
      </c>
      <c r="C25" s="51">
        <v>32387.41</v>
      </c>
      <c r="D25" s="51">
        <v>32387.41</v>
      </c>
      <c r="E25" s="51">
        <v>13836.41</v>
      </c>
      <c r="F25" s="51">
        <f t="shared" si="2"/>
        <v>42.721569893980408</v>
      </c>
      <c r="G25" s="51">
        <f t="shared" si="1"/>
        <v>42.721569893980408</v>
      </c>
    </row>
    <row r="26" spans="1:7" ht="49.5" customHeight="1" x14ac:dyDescent="0.2">
      <c r="A26" s="52">
        <v>1403</v>
      </c>
      <c r="B26" s="50" t="s">
        <v>112</v>
      </c>
      <c r="C26" s="51">
        <v>491700</v>
      </c>
      <c r="D26" s="51">
        <v>491700</v>
      </c>
      <c r="E26" s="51">
        <v>285772.58</v>
      </c>
      <c r="F26" s="51">
        <v>58.12</v>
      </c>
      <c r="G26" s="51">
        <v>58.12</v>
      </c>
    </row>
    <row r="27" spans="1:7" ht="15.75" customHeight="1" x14ac:dyDescent="0.2">
      <c r="A27" s="54">
        <v>2000</v>
      </c>
      <c r="B27" s="9" t="s">
        <v>99</v>
      </c>
      <c r="C27" s="8">
        <v>300000</v>
      </c>
      <c r="D27" s="8">
        <v>300000</v>
      </c>
      <c r="E27" s="8">
        <v>300000</v>
      </c>
      <c r="F27" s="8">
        <f t="shared" si="2"/>
        <v>100</v>
      </c>
      <c r="G27" s="8">
        <f t="shared" si="1"/>
        <v>100</v>
      </c>
    </row>
    <row r="28" spans="1:7" ht="28.5" customHeight="1" x14ac:dyDescent="0.2">
      <c r="A28" s="52">
        <v>2010</v>
      </c>
      <c r="B28" s="50" t="s">
        <v>98</v>
      </c>
      <c r="C28" s="51">
        <v>300000</v>
      </c>
      <c r="D28" s="51">
        <v>300000</v>
      </c>
      <c r="E28" s="51">
        <v>300000</v>
      </c>
      <c r="F28" s="51">
        <v>100</v>
      </c>
      <c r="G28" s="51">
        <v>100</v>
      </c>
    </row>
    <row r="29" spans="1:7" ht="25.5" x14ac:dyDescent="0.2">
      <c r="A29" s="7" t="s">
        <v>13</v>
      </c>
      <c r="B29" s="9" t="s">
        <v>14</v>
      </c>
      <c r="C29" s="8">
        <v>4271160</v>
      </c>
      <c r="D29" s="8">
        <v>4271160</v>
      </c>
      <c r="E29" s="8">
        <v>3655260.57</v>
      </c>
      <c r="F29" s="8">
        <f t="shared" si="0"/>
        <v>85.580043126457454</v>
      </c>
      <c r="G29" s="8">
        <f t="shared" si="1"/>
        <v>85.580043126457454</v>
      </c>
    </row>
    <row r="30" spans="1:7" ht="31.5" customHeight="1" x14ac:dyDescent="0.2">
      <c r="A30" s="52">
        <v>3032</v>
      </c>
      <c r="B30" s="50" t="s">
        <v>97</v>
      </c>
      <c r="C30" s="51">
        <v>4130</v>
      </c>
      <c r="D30" s="51">
        <v>4130</v>
      </c>
      <c r="E30" s="51">
        <v>4129.43</v>
      </c>
      <c r="F30" s="51">
        <f t="shared" si="0"/>
        <v>99.986198547215494</v>
      </c>
      <c r="G30" s="51">
        <f t="shared" si="1"/>
        <v>99.986198547215494</v>
      </c>
    </row>
    <row r="31" spans="1:7" ht="38.25" x14ac:dyDescent="0.2">
      <c r="A31" s="6" t="s">
        <v>15</v>
      </c>
      <c r="B31" s="5" t="s">
        <v>16</v>
      </c>
      <c r="C31" s="4">
        <v>7600</v>
      </c>
      <c r="D31" s="4">
        <v>7600</v>
      </c>
      <c r="E31" s="4">
        <v>0</v>
      </c>
      <c r="F31" s="4">
        <f t="shared" si="0"/>
        <v>0</v>
      </c>
      <c r="G31" s="4">
        <f t="shared" si="1"/>
        <v>0</v>
      </c>
    </row>
    <row r="32" spans="1:7" ht="49.5" customHeight="1" x14ac:dyDescent="0.2">
      <c r="A32" s="6" t="s">
        <v>17</v>
      </c>
      <c r="B32" s="5" t="s">
        <v>18</v>
      </c>
      <c r="C32" s="4">
        <v>2410000</v>
      </c>
      <c r="D32" s="4">
        <v>2410000</v>
      </c>
      <c r="E32" s="4">
        <v>2258796.44</v>
      </c>
      <c r="F32" s="4">
        <f t="shared" si="0"/>
        <v>93.725993360995858</v>
      </c>
      <c r="G32" s="4">
        <f t="shared" si="1"/>
        <v>93.725993360995858</v>
      </c>
    </row>
    <row r="33" spans="1:7" ht="25.5" x14ac:dyDescent="0.2">
      <c r="A33" s="6" t="s">
        <v>19</v>
      </c>
      <c r="B33" s="5" t="s">
        <v>20</v>
      </c>
      <c r="C33" s="4">
        <v>573000</v>
      </c>
      <c r="D33" s="4">
        <v>573000</v>
      </c>
      <c r="E33" s="4">
        <v>488789.26</v>
      </c>
      <c r="F33" s="4">
        <f t="shared" si="0"/>
        <v>85.303535776614311</v>
      </c>
      <c r="G33" s="4">
        <f t="shared" si="1"/>
        <v>85.303535776614311</v>
      </c>
    </row>
    <row r="34" spans="1:7" ht="90" customHeight="1" x14ac:dyDescent="0.2">
      <c r="A34" s="41">
        <v>3160</v>
      </c>
      <c r="B34" s="5" t="s">
        <v>76</v>
      </c>
      <c r="C34" s="4">
        <v>325000</v>
      </c>
      <c r="D34" s="4">
        <v>325000</v>
      </c>
      <c r="E34" s="4">
        <v>314037.53000000003</v>
      </c>
      <c r="F34" s="4">
        <f t="shared" si="0"/>
        <v>96.626932307692314</v>
      </c>
      <c r="G34" s="4">
        <f t="shared" si="1"/>
        <v>96.626932307692314</v>
      </c>
    </row>
    <row r="35" spans="1:7" ht="78.75" customHeight="1" x14ac:dyDescent="0.2">
      <c r="A35" s="41">
        <v>3193</v>
      </c>
      <c r="B35" s="5" t="s">
        <v>113</v>
      </c>
      <c r="C35" s="4">
        <v>61430</v>
      </c>
      <c r="D35" s="4">
        <v>61430</v>
      </c>
      <c r="E35" s="4">
        <v>18757.91</v>
      </c>
      <c r="F35" s="4">
        <f t="shared" si="0"/>
        <v>30.535422432036462</v>
      </c>
      <c r="G35" s="4">
        <f t="shared" si="1"/>
        <v>30.535422432036462</v>
      </c>
    </row>
    <row r="36" spans="1:7" ht="25.5" x14ac:dyDescent="0.2">
      <c r="A36" s="6" t="s">
        <v>21</v>
      </c>
      <c r="B36" s="5" t="s">
        <v>22</v>
      </c>
      <c r="C36" s="4">
        <v>890000</v>
      </c>
      <c r="D36" s="4">
        <v>890000</v>
      </c>
      <c r="E36" s="4">
        <v>570750</v>
      </c>
      <c r="F36" s="4">
        <f t="shared" si="0"/>
        <v>64.12921348314606</v>
      </c>
      <c r="G36" s="4">
        <f t="shared" si="1"/>
        <v>64.12921348314606</v>
      </c>
    </row>
    <row r="37" spans="1:7" x14ac:dyDescent="0.2">
      <c r="A37" s="7" t="s">
        <v>47</v>
      </c>
      <c r="B37" s="9" t="s">
        <v>48</v>
      </c>
      <c r="C37" s="8">
        <v>3465207</v>
      </c>
      <c r="D37" s="8">
        <v>3465207</v>
      </c>
      <c r="E37" s="8">
        <v>2654751.5299999998</v>
      </c>
      <c r="F37" s="8">
        <f>IF(C37=0,0,(E37/C37)*100)</f>
        <v>76.611628973391774</v>
      </c>
      <c r="G37" s="8">
        <v>76.61</v>
      </c>
    </row>
    <row r="38" spans="1:7" x14ac:dyDescent="0.2">
      <c r="A38" s="6" t="s">
        <v>49</v>
      </c>
      <c r="B38" s="5" t="s">
        <v>50</v>
      </c>
      <c r="C38" s="4">
        <v>1272907</v>
      </c>
      <c r="D38" s="4">
        <v>1272907</v>
      </c>
      <c r="E38" s="4">
        <v>924799.07</v>
      </c>
      <c r="F38" s="4">
        <f>IF(C38=0,0,(E38/C38)*100)</f>
        <v>72.652524497076371</v>
      </c>
      <c r="G38" s="4">
        <f t="shared" si="1"/>
        <v>72.652524497076371</v>
      </c>
    </row>
    <row r="39" spans="1:7" x14ac:dyDescent="0.2">
      <c r="A39" s="6" t="s">
        <v>51</v>
      </c>
      <c r="B39" s="5" t="s">
        <v>52</v>
      </c>
      <c r="C39" s="4">
        <v>448700</v>
      </c>
      <c r="D39" s="4">
        <v>448700</v>
      </c>
      <c r="E39" s="4">
        <v>362363.76</v>
      </c>
      <c r="F39" s="4">
        <f>IF(C39=0,0,(E39/C39)*100)</f>
        <v>80.7585825718743</v>
      </c>
      <c r="G39" s="4">
        <f t="shared" si="1"/>
        <v>80.7585825718743</v>
      </c>
    </row>
    <row r="40" spans="1:7" ht="38.25" x14ac:dyDescent="0.2">
      <c r="A40" s="6" t="s">
        <v>53</v>
      </c>
      <c r="B40" s="5" t="s">
        <v>54</v>
      </c>
      <c r="C40" s="4">
        <v>1683600</v>
      </c>
      <c r="D40" s="4">
        <v>1683600</v>
      </c>
      <c r="E40" s="4">
        <v>1315959.3400000001</v>
      </c>
      <c r="F40" s="4">
        <f>IF(C40=0,0,(E40/C40)*100)</f>
        <v>78.163420052268947</v>
      </c>
      <c r="G40" s="4">
        <f t="shared" si="1"/>
        <v>78.163420052268947</v>
      </c>
    </row>
    <row r="41" spans="1:7" x14ac:dyDescent="0.2">
      <c r="A41" s="6" t="s">
        <v>55</v>
      </c>
      <c r="B41" s="5" t="s">
        <v>56</v>
      </c>
      <c r="C41" s="4">
        <v>60000</v>
      </c>
      <c r="D41" s="4">
        <v>60000</v>
      </c>
      <c r="E41" s="4">
        <v>51629.36</v>
      </c>
      <c r="F41" s="4">
        <f>IF(C41=0,0,(E41/C41)*100)</f>
        <v>86.048933333333338</v>
      </c>
      <c r="G41" s="4">
        <f t="shared" si="1"/>
        <v>86.048933333333338</v>
      </c>
    </row>
    <row r="42" spans="1:7" x14ac:dyDescent="0.2">
      <c r="A42" s="43">
        <v>5000</v>
      </c>
      <c r="B42" s="44" t="s">
        <v>81</v>
      </c>
      <c r="C42" s="8">
        <v>25000</v>
      </c>
      <c r="D42" s="8">
        <v>25000</v>
      </c>
      <c r="E42" s="8">
        <v>24970</v>
      </c>
      <c r="F42" s="8">
        <v>99.88</v>
      </c>
      <c r="G42" s="8">
        <v>99.88</v>
      </c>
    </row>
    <row r="43" spans="1:7" ht="38.25" x14ac:dyDescent="0.2">
      <c r="A43" s="40">
        <v>5012</v>
      </c>
      <c r="B43" s="5" t="s">
        <v>80</v>
      </c>
      <c r="C43" s="42">
        <v>25000</v>
      </c>
      <c r="D43" s="42">
        <v>25000</v>
      </c>
      <c r="E43" s="4">
        <v>24970</v>
      </c>
      <c r="F43" s="4">
        <v>99.88</v>
      </c>
      <c r="G43" s="4">
        <v>99.88</v>
      </c>
    </row>
    <row r="44" spans="1:7" x14ac:dyDescent="0.2">
      <c r="A44" s="7" t="s">
        <v>23</v>
      </c>
      <c r="B44" s="9" t="s">
        <v>24</v>
      </c>
      <c r="C44" s="8">
        <v>2470000</v>
      </c>
      <c r="D44" s="8">
        <v>2470000</v>
      </c>
      <c r="E44" s="8">
        <v>2043411.33</v>
      </c>
      <c r="F44" s="8">
        <f t="shared" si="0"/>
        <v>82.729203643724702</v>
      </c>
      <c r="G44" s="8">
        <v>82.73</v>
      </c>
    </row>
    <row r="45" spans="1:7" ht="49.5" customHeight="1" x14ac:dyDescent="0.2">
      <c r="A45" s="40">
        <v>6020</v>
      </c>
      <c r="B45" s="5" t="s">
        <v>77</v>
      </c>
      <c r="C45" s="42">
        <v>1820000</v>
      </c>
      <c r="D45" s="42">
        <v>1820000</v>
      </c>
      <c r="E45" s="42">
        <v>1765509.9</v>
      </c>
      <c r="F45" s="4">
        <f t="shared" si="0"/>
        <v>97.006038461538452</v>
      </c>
      <c r="G45" s="4">
        <f t="shared" si="1"/>
        <v>97.006038461538452</v>
      </c>
    </row>
    <row r="46" spans="1:7" ht="25.5" x14ac:dyDescent="0.2">
      <c r="A46" s="6" t="s">
        <v>25</v>
      </c>
      <c r="B46" s="5" t="s">
        <v>26</v>
      </c>
      <c r="C46" s="4">
        <v>650000</v>
      </c>
      <c r="D46" s="4">
        <v>650000</v>
      </c>
      <c r="E46" s="4">
        <v>277901.43</v>
      </c>
      <c r="F46" s="4">
        <f t="shared" si="0"/>
        <v>42.754066153846153</v>
      </c>
      <c r="G46" s="4">
        <f t="shared" si="1"/>
        <v>42.754066153846153</v>
      </c>
    </row>
    <row r="47" spans="1:7" x14ac:dyDescent="0.2">
      <c r="A47" s="7" t="s">
        <v>27</v>
      </c>
      <c r="B47" s="9" t="s">
        <v>28</v>
      </c>
      <c r="C47" s="8">
        <v>532000</v>
      </c>
      <c r="D47" s="8">
        <v>532000</v>
      </c>
      <c r="E47" s="8">
        <v>308295.2</v>
      </c>
      <c r="F47" s="8">
        <f t="shared" si="0"/>
        <v>57.950225563909775</v>
      </c>
      <c r="G47" s="8">
        <f t="shared" si="1"/>
        <v>57.950225563909775</v>
      </c>
    </row>
    <row r="48" spans="1:7" ht="18" customHeight="1" x14ac:dyDescent="0.2">
      <c r="A48" s="53">
        <v>7130</v>
      </c>
      <c r="B48" s="5" t="s">
        <v>92</v>
      </c>
      <c r="C48" s="4">
        <v>200000</v>
      </c>
      <c r="D48" s="4">
        <v>200000</v>
      </c>
      <c r="E48" s="4">
        <v>199820</v>
      </c>
      <c r="F48" s="4">
        <v>99.91</v>
      </c>
      <c r="G48" s="4">
        <v>99.91</v>
      </c>
    </row>
    <row r="49" spans="1:7" ht="25.5" x14ac:dyDescent="0.2">
      <c r="A49" s="40">
        <v>7140</v>
      </c>
      <c r="B49" s="5" t="s">
        <v>78</v>
      </c>
      <c r="C49" s="4">
        <v>12000</v>
      </c>
      <c r="D49" s="4">
        <v>12000</v>
      </c>
      <c r="E49" s="4">
        <v>0</v>
      </c>
      <c r="F49" s="4">
        <v>0</v>
      </c>
      <c r="G49" s="4">
        <v>0</v>
      </c>
    </row>
    <row r="50" spans="1:7" ht="27" customHeight="1" x14ac:dyDescent="0.2">
      <c r="A50" s="6" t="s">
        <v>29</v>
      </c>
      <c r="B50" s="5" t="s">
        <v>30</v>
      </c>
      <c r="C50" s="4">
        <v>100000</v>
      </c>
      <c r="D50" s="4">
        <v>100000</v>
      </c>
      <c r="E50" s="4">
        <v>0</v>
      </c>
      <c r="F50" s="4">
        <f t="shared" si="0"/>
        <v>0</v>
      </c>
      <c r="G50" s="4">
        <f t="shared" si="1"/>
        <v>0</v>
      </c>
    </row>
    <row r="51" spans="1:7" ht="36" customHeight="1" x14ac:dyDescent="0.2">
      <c r="A51" s="41">
        <v>7461</v>
      </c>
      <c r="B51" s="5" t="s">
        <v>91</v>
      </c>
      <c r="C51" s="4">
        <v>200000</v>
      </c>
      <c r="D51" s="4">
        <v>200000</v>
      </c>
      <c r="E51" s="4">
        <v>99902.2</v>
      </c>
      <c r="F51" s="4">
        <v>49.95</v>
      </c>
      <c r="G51" s="4">
        <v>49.95</v>
      </c>
    </row>
    <row r="52" spans="1:7" ht="27.75" customHeight="1" x14ac:dyDescent="0.2">
      <c r="A52" s="41">
        <v>7860</v>
      </c>
      <c r="B52" s="5" t="s">
        <v>94</v>
      </c>
      <c r="C52" s="4">
        <v>20000</v>
      </c>
      <c r="D52" s="4">
        <v>20000</v>
      </c>
      <c r="E52" s="4">
        <v>8573</v>
      </c>
      <c r="F52" s="4">
        <v>42.87</v>
      </c>
      <c r="G52" s="4">
        <v>42.87</v>
      </c>
    </row>
    <row r="53" spans="1:7" x14ac:dyDescent="0.2">
      <c r="A53" s="7" t="s">
        <v>31</v>
      </c>
      <c r="B53" s="9" t="s">
        <v>32</v>
      </c>
      <c r="C53" s="8">
        <v>4856000</v>
      </c>
      <c r="D53" s="8">
        <v>4856000</v>
      </c>
      <c r="E53" s="8">
        <v>3052240.78</v>
      </c>
      <c r="F53" s="8">
        <f t="shared" si="0"/>
        <v>62.85504077429983</v>
      </c>
      <c r="G53" s="8">
        <f t="shared" si="1"/>
        <v>62.85504077429983</v>
      </c>
    </row>
    <row r="54" spans="1:7" ht="38.25" x14ac:dyDescent="0.2">
      <c r="A54" s="41">
        <v>8110</v>
      </c>
      <c r="B54" s="5" t="s">
        <v>90</v>
      </c>
      <c r="C54" s="4">
        <v>400000</v>
      </c>
      <c r="D54" s="4">
        <v>400000</v>
      </c>
      <c r="E54" s="4">
        <v>99990</v>
      </c>
      <c r="F54" s="4">
        <f t="shared" si="0"/>
        <v>24.997499999999999</v>
      </c>
      <c r="G54" s="4">
        <f t="shared" si="1"/>
        <v>24.997499999999999</v>
      </c>
    </row>
    <row r="55" spans="1:7" ht="25.5" x14ac:dyDescent="0.2">
      <c r="A55" s="6" t="s">
        <v>33</v>
      </c>
      <c r="B55" s="5" t="s">
        <v>34</v>
      </c>
      <c r="C55" s="4">
        <v>4106000</v>
      </c>
      <c r="D55" s="4">
        <v>4106000</v>
      </c>
      <c r="E55" s="4">
        <v>2862523.33</v>
      </c>
      <c r="F55" s="4">
        <f t="shared" si="0"/>
        <v>69.715619337554799</v>
      </c>
      <c r="G55" s="4">
        <f t="shared" si="1"/>
        <v>69.715619337554799</v>
      </c>
    </row>
    <row r="56" spans="1:7" ht="25.5" x14ac:dyDescent="0.2">
      <c r="A56" s="40">
        <v>8230</v>
      </c>
      <c r="B56" s="5" t="s">
        <v>105</v>
      </c>
      <c r="C56" s="4">
        <v>250000</v>
      </c>
      <c r="D56" s="4">
        <v>250000</v>
      </c>
      <c r="E56" s="4">
        <v>89727.45</v>
      </c>
      <c r="F56" s="4">
        <v>35.89</v>
      </c>
      <c r="G56" s="4">
        <v>35.89</v>
      </c>
    </row>
    <row r="57" spans="1:7" x14ac:dyDescent="0.2">
      <c r="A57" s="55">
        <v>8710</v>
      </c>
      <c r="B57" s="50" t="s">
        <v>79</v>
      </c>
      <c r="C57" s="51">
        <v>100000</v>
      </c>
      <c r="D57" s="51">
        <v>100000</v>
      </c>
      <c r="E57" s="51">
        <v>0</v>
      </c>
      <c r="F57" s="51">
        <f t="shared" si="0"/>
        <v>0</v>
      </c>
      <c r="G57" s="51">
        <f t="shared" si="1"/>
        <v>0</v>
      </c>
    </row>
    <row r="58" spans="1:7" x14ac:dyDescent="0.2">
      <c r="A58" s="7" t="s">
        <v>57</v>
      </c>
      <c r="B58" s="9" t="s">
        <v>58</v>
      </c>
      <c r="C58" s="8">
        <v>1664717</v>
      </c>
      <c r="D58" s="8">
        <v>1664717</v>
      </c>
      <c r="E58" s="8">
        <v>1622375.27</v>
      </c>
      <c r="F58" s="8">
        <f>IF(C58=0,0,(E58/C58)*100)</f>
        <v>97.456520838076386</v>
      </c>
      <c r="G58" s="8">
        <f t="shared" si="1"/>
        <v>97.456520838076386</v>
      </c>
    </row>
    <row r="59" spans="1:7" x14ac:dyDescent="0.2">
      <c r="A59" s="6" t="s">
        <v>59</v>
      </c>
      <c r="B59" s="5" t="s">
        <v>1</v>
      </c>
      <c r="C59" s="4">
        <v>1664717</v>
      </c>
      <c r="D59" s="4">
        <v>1664717</v>
      </c>
      <c r="E59" s="4">
        <v>1622375.27</v>
      </c>
      <c r="F59" s="4">
        <f>IF(C59=0,0,(E59/C59)*100)</f>
        <v>97.456520838076386</v>
      </c>
      <c r="G59" s="4">
        <f t="shared" ref="G59" si="3">IF(D59=0,0,(E59/D59)*100)</f>
        <v>97.456520838076386</v>
      </c>
    </row>
    <row r="60" spans="1:7" ht="19.5" customHeight="1" thickBot="1" x14ac:dyDescent="0.3">
      <c r="A60" s="34" t="s">
        <v>65</v>
      </c>
      <c r="B60" s="34"/>
      <c r="C60" s="35">
        <v>84181751.069999993</v>
      </c>
      <c r="D60" s="35">
        <v>84181751.069999993</v>
      </c>
      <c r="E60" s="35">
        <v>69304859.189999998</v>
      </c>
      <c r="F60" s="35">
        <f>IF(C60=0,0,(E60/C60)*100)</f>
        <v>82.327652144430502</v>
      </c>
      <c r="G60" s="35">
        <f t="shared" si="1"/>
        <v>82.327652144430502</v>
      </c>
    </row>
    <row r="61" spans="1:7" ht="26.25" thickBot="1" x14ac:dyDescent="0.3">
      <c r="A61" s="29"/>
      <c r="B61" s="30" t="s">
        <v>66</v>
      </c>
      <c r="C61" s="31"/>
      <c r="D61" s="31"/>
      <c r="E61" s="31"/>
      <c r="F61" s="32"/>
      <c r="G61" s="33"/>
    </row>
    <row r="62" spans="1:7" ht="15" x14ac:dyDescent="0.25">
      <c r="A62" s="15">
        <v>200000</v>
      </c>
      <c r="B62" s="13" t="s">
        <v>67</v>
      </c>
      <c r="C62" s="8">
        <v>13252975.880000001</v>
      </c>
      <c r="D62" s="8">
        <v>13252975.880000001</v>
      </c>
      <c r="E62" s="8">
        <v>0</v>
      </c>
      <c r="F62" s="20">
        <f t="shared" ref="F62:F94" si="4">IF(C62=0,0,(E62/C62)*100)</f>
        <v>0</v>
      </c>
      <c r="G62" s="20">
        <f t="shared" si="1"/>
        <v>0</v>
      </c>
    </row>
    <row r="63" spans="1:7" ht="26.25" x14ac:dyDescent="0.25">
      <c r="A63" s="2">
        <v>208000</v>
      </c>
      <c r="B63" s="9" t="s">
        <v>68</v>
      </c>
      <c r="C63" s="8">
        <v>13252975.880000001</v>
      </c>
      <c r="D63" s="8">
        <v>13252975.880000001</v>
      </c>
      <c r="E63" s="8">
        <v>0</v>
      </c>
      <c r="F63" s="16">
        <f t="shared" si="4"/>
        <v>0</v>
      </c>
      <c r="G63" s="16">
        <f t="shared" si="1"/>
        <v>0</v>
      </c>
    </row>
    <row r="64" spans="1:7" ht="15" x14ac:dyDescent="0.25">
      <c r="A64" s="1">
        <v>208100</v>
      </c>
      <c r="B64" s="5" t="s">
        <v>69</v>
      </c>
      <c r="C64" s="4">
        <v>19373262</v>
      </c>
      <c r="D64" s="4">
        <v>19373262</v>
      </c>
      <c r="E64" s="4">
        <v>0</v>
      </c>
      <c r="F64" s="16">
        <f t="shared" si="4"/>
        <v>0</v>
      </c>
      <c r="G64" s="16">
        <f t="shared" si="1"/>
        <v>0</v>
      </c>
    </row>
    <row r="65" spans="1:7" ht="15" x14ac:dyDescent="0.25">
      <c r="A65" s="1">
        <v>208340</v>
      </c>
      <c r="B65" s="5" t="s">
        <v>73</v>
      </c>
      <c r="C65" s="4">
        <v>-462854</v>
      </c>
      <c r="D65" s="4">
        <v>-462854</v>
      </c>
      <c r="E65" s="4">
        <v>0</v>
      </c>
      <c r="F65" s="16">
        <v>0</v>
      </c>
      <c r="G65" s="16">
        <v>0</v>
      </c>
    </row>
    <row r="66" spans="1:7" ht="39" x14ac:dyDescent="0.25">
      <c r="A66" s="1">
        <v>208400</v>
      </c>
      <c r="B66" s="5" t="s">
        <v>70</v>
      </c>
      <c r="C66" s="4">
        <v>-5657432.1200000001</v>
      </c>
      <c r="D66" s="4">
        <v>-5657432.1200000001</v>
      </c>
      <c r="E66" s="4">
        <v>0</v>
      </c>
      <c r="F66" s="16">
        <v>0</v>
      </c>
      <c r="G66" s="16">
        <f t="shared" si="1"/>
        <v>0</v>
      </c>
    </row>
    <row r="67" spans="1:7" ht="15" x14ac:dyDescent="0.25">
      <c r="A67" s="2">
        <v>600000</v>
      </c>
      <c r="B67" s="9" t="s">
        <v>71</v>
      </c>
      <c r="C67" s="8">
        <v>13252975.880000001</v>
      </c>
      <c r="D67" s="8">
        <v>13252975.880000001</v>
      </c>
      <c r="E67" s="8">
        <v>0</v>
      </c>
      <c r="F67" s="16">
        <f t="shared" si="4"/>
        <v>0</v>
      </c>
      <c r="G67" s="16">
        <f t="shared" si="1"/>
        <v>0</v>
      </c>
    </row>
    <row r="68" spans="1:7" ht="15" x14ac:dyDescent="0.25">
      <c r="A68" s="2">
        <v>602000</v>
      </c>
      <c r="B68" s="9" t="s">
        <v>72</v>
      </c>
      <c r="C68" s="8">
        <v>13252975.880000001</v>
      </c>
      <c r="D68" s="8">
        <v>13252975.880000001</v>
      </c>
      <c r="E68" s="8">
        <v>0</v>
      </c>
      <c r="F68" s="16">
        <f t="shared" si="4"/>
        <v>0</v>
      </c>
      <c r="G68" s="16">
        <f t="shared" si="1"/>
        <v>0</v>
      </c>
    </row>
    <row r="69" spans="1:7" ht="15" x14ac:dyDescent="0.25">
      <c r="A69" s="1">
        <v>602100</v>
      </c>
      <c r="B69" s="5" t="s">
        <v>69</v>
      </c>
      <c r="C69" s="4">
        <v>19373262</v>
      </c>
      <c r="D69" s="4">
        <v>19373262</v>
      </c>
      <c r="E69" s="4">
        <v>0</v>
      </c>
      <c r="F69" s="16">
        <f t="shared" si="4"/>
        <v>0</v>
      </c>
      <c r="G69" s="16">
        <f t="shared" si="1"/>
        <v>0</v>
      </c>
    </row>
    <row r="70" spans="1:7" ht="15" x14ac:dyDescent="0.25">
      <c r="A70" s="18">
        <v>602304</v>
      </c>
      <c r="B70" s="5" t="s">
        <v>73</v>
      </c>
      <c r="C70" s="4">
        <v>-462854</v>
      </c>
      <c r="D70" s="4">
        <v>-462854</v>
      </c>
      <c r="E70" s="4">
        <v>0</v>
      </c>
      <c r="F70" s="16">
        <v>0</v>
      </c>
      <c r="G70" s="16">
        <v>0</v>
      </c>
    </row>
    <row r="71" spans="1:7" ht="39.75" thickBot="1" x14ac:dyDescent="0.3">
      <c r="A71" s="18">
        <v>602400</v>
      </c>
      <c r="B71" s="19" t="s">
        <v>70</v>
      </c>
      <c r="C71" s="4">
        <v>-5657432.1200000001</v>
      </c>
      <c r="D71" s="4">
        <v>-5657432.1200000001</v>
      </c>
      <c r="E71" s="4">
        <v>0</v>
      </c>
      <c r="F71" s="16">
        <f t="shared" si="4"/>
        <v>0</v>
      </c>
      <c r="G71" s="16">
        <v>0</v>
      </c>
    </row>
    <row r="72" spans="1:7" ht="15.75" thickBot="1" x14ac:dyDescent="0.3">
      <c r="A72" s="29"/>
      <c r="B72" s="26" t="s">
        <v>6</v>
      </c>
      <c r="C72" s="31"/>
      <c r="D72" s="31"/>
      <c r="E72" s="31"/>
      <c r="F72" s="36"/>
      <c r="G72" s="37"/>
    </row>
    <row r="73" spans="1:7" ht="15" x14ac:dyDescent="0.25">
      <c r="A73" s="21" t="s">
        <v>7</v>
      </c>
      <c r="B73" s="15" t="s">
        <v>8</v>
      </c>
      <c r="C73" s="14">
        <v>8752622.6300000008</v>
      </c>
      <c r="D73" s="14">
        <v>8752622.6300000008</v>
      </c>
      <c r="E73" s="14">
        <v>4808637.45</v>
      </c>
      <c r="F73" s="23">
        <v>54.94</v>
      </c>
      <c r="G73" s="23">
        <v>54.94</v>
      </c>
    </row>
    <row r="74" spans="1:7" ht="64.5" x14ac:dyDescent="0.25">
      <c r="A74" s="47" t="s">
        <v>9</v>
      </c>
      <c r="B74" s="5" t="s">
        <v>10</v>
      </c>
      <c r="C74" s="46">
        <v>8752622.6300000008</v>
      </c>
      <c r="D74" s="46">
        <v>8752622.6300000008</v>
      </c>
      <c r="E74" s="46">
        <v>4808637.45</v>
      </c>
      <c r="F74" s="20">
        <v>54.94</v>
      </c>
      <c r="G74" s="20">
        <v>54.94</v>
      </c>
    </row>
    <row r="75" spans="1:7" ht="15" x14ac:dyDescent="0.25">
      <c r="A75" s="21" t="s">
        <v>37</v>
      </c>
      <c r="B75" s="15" t="s">
        <v>38</v>
      </c>
      <c r="C75" s="14">
        <v>3347571.4</v>
      </c>
      <c r="D75" s="14">
        <v>3347571.4</v>
      </c>
      <c r="E75" s="14">
        <v>2543197.36</v>
      </c>
      <c r="F75" s="23">
        <f t="shared" ref="F75" si="5">IF(C75=0,0,(E75/C75)*100)</f>
        <v>75.971414978631969</v>
      </c>
      <c r="G75" s="23">
        <f t="shared" ref="G75" si="6">IF(D75=0,0,(E75/D75)*100)</f>
        <v>75.971414978631969</v>
      </c>
    </row>
    <row r="76" spans="1:7" ht="15" x14ac:dyDescent="0.25">
      <c r="A76" s="6" t="s">
        <v>39</v>
      </c>
      <c r="B76" s="1" t="s">
        <v>40</v>
      </c>
      <c r="C76" s="4">
        <v>396841.2</v>
      </c>
      <c r="D76" s="4">
        <v>396841.2</v>
      </c>
      <c r="E76" s="4">
        <v>346657.08</v>
      </c>
      <c r="F76" s="16">
        <f t="shared" si="4"/>
        <v>87.354105370107732</v>
      </c>
      <c r="G76" s="16">
        <f t="shared" si="1"/>
        <v>87.354105370107732</v>
      </c>
    </row>
    <row r="77" spans="1:7" ht="15" x14ac:dyDescent="0.25">
      <c r="A77" s="53">
        <v>1021</v>
      </c>
      <c r="B77" s="1" t="s">
        <v>85</v>
      </c>
      <c r="C77" s="4">
        <v>1997724.8</v>
      </c>
      <c r="D77" s="4">
        <v>1997724.8</v>
      </c>
      <c r="E77" s="4">
        <v>1849796.48</v>
      </c>
      <c r="F77" s="16">
        <f t="shared" si="4"/>
        <v>92.595160254305299</v>
      </c>
      <c r="G77" s="16">
        <f t="shared" si="1"/>
        <v>92.595160254305299</v>
      </c>
    </row>
    <row r="78" spans="1:7" ht="39" x14ac:dyDescent="0.25">
      <c r="A78" s="53">
        <v>1070</v>
      </c>
      <c r="B78" s="5" t="s">
        <v>44</v>
      </c>
      <c r="C78" s="4">
        <v>52.5</v>
      </c>
      <c r="D78" s="4">
        <v>52.5</v>
      </c>
      <c r="E78" s="4">
        <v>52.5</v>
      </c>
      <c r="F78" s="16">
        <v>100</v>
      </c>
      <c r="G78" s="16">
        <v>100</v>
      </c>
    </row>
    <row r="79" spans="1:7" ht="26.25" x14ac:dyDescent="0.25">
      <c r="A79" s="53">
        <v>1080</v>
      </c>
      <c r="B79" s="5" t="s">
        <v>46</v>
      </c>
      <c r="C79" s="51">
        <v>30000</v>
      </c>
      <c r="D79" s="4">
        <v>30000</v>
      </c>
      <c r="E79" s="4">
        <v>4938.3999999999996</v>
      </c>
      <c r="F79" s="16">
        <f t="shared" si="4"/>
        <v>16.461333333333332</v>
      </c>
      <c r="G79" s="16">
        <f t="shared" si="1"/>
        <v>16.461333333333332</v>
      </c>
    </row>
    <row r="80" spans="1:7" ht="26.25" x14ac:dyDescent="0.25">
      <c r="A80" s="53">
        <v>1141</v>
      </c>
      <c r="B80" s="5" t="s">
        <v>84</v>
      </c>
      <c r="C80" s="51">
        <v>346.5</v>
      </c>
      <c r="D80" s="4">
        <v>346.5</v>
      </c>
      <c r="E80" s="4">
        <v>346.5</v>
      </c>
      <c r="F80" s="16">
        <f t="shared" si="4"/>
        <v>100</v>
      </c>
      <c r="G80" s="16">
        <f t="shared" si="1"/>
        <v>100</v>
      </c>
    </row>
    <row r="81" spans="1:7" ht="87.75" customHeight="1" x14ac:dyDescent="0.25">
      <c r="A81" s="53">
        <v>1291</v>
      </c>
      <c r="B81" s="5" t="s">
        <v>100</v>
      </c>
      <c r="C81" s="51">
        <v>45307.4</v>
      </c>
      <c r="D81" s="51">
        <v>45307.4</v>
      </c>
      <c r="E81" s="51">
        <v>45307.4</v>
      </c>
      <c r="F81" s="16">
        <f t="shared" si="4"/>
        <v>100</v>
      </c>
      <c r="G81" s="16">
        <f t="shared" si="1"/>
        <v>100</v>
      </c>
    </row>
    <row r="82" spans="1:7" ht="90.75" customHeight="1" x14ac:dyDescent="0.25">
      <c r="A82" s="53">
        <v>1292</v>
      </c>
      <c r="B82" s="5" t="s">
        <v>101</v>
      </c>
      <c r="C82" s="51">
        <v>296099</v>
      </c>
      <c r="D82" s="4">
        <v>296099</v>
      </c>
      <c r="E82" s="4">
        <v>296099</v>
      </c>
      <c r="F82" s="16">
        <f t="shared" si="4"/>
        <v>100</v>
      </c>
      <c r="G82" s="16">
        <f t="shared" si="1"/>
        <v>100</v>
      </c>
    </row>
    <row r="83" spans="1:7" ht="56.25" customHeight="1" x14ac:dyDescent="0.25">
      <c r="A83" s="53">
        <v>1403</v>
      </c>
      <c r="B83" s="50" t="s">
        <v>112</v>
      </c>
      <c r="C83" s="51">
        <v>581200</v>
      </c>
      <c r="D83" s="4">
        <v>581200</v>
      </c>
      <c r="E83" s="4">
        <v>0</v>
      </c>
      <c r="F83" s="16">
        <f t="shared" si="4"/>
        <v>0</v>
      </c>
      <c r="G83" s="16">
        <f t="shared" si="1"/>
        <v>0</v>
      </c>
    </row>
    <row r="84" spans="1:7" ht="26.25" x14ac:dyDescent="0.25">
      <c r="A84" s="54">
        <v>3000</v>
      </c>
      <c r="B84" s="9" t="s">
        <v>14</v>
      </c>
      <c r="C84" s="8">
        <v>66484.66</v>
      </c>
      <c r="D84" s="8">
        <v>66484.66</v>
      </c>
      <c r="E84" s="8">
        <v>66484.66</v>
      </c>
      <c r="F84" s="12">
        <v>100</v>
      </c>
      <c r="G84" s="12">
        <v>100</v>
      </c>
    </row>
    <row r="85" spans="1:7" ht="54.75" customHeight="1" x14ac:dyDescent="0.25">
      <c r="A85" s="53">
        <v>3104</v>
      </c>
      <c r="B85" s="5" t="s">
        <v>18</v>
      </c>
      <c r="C85" s="4">
        <v>66484.66</v>
      </c>
      <c r="D85" s="4">
        <v>66484.66</v>
      </c>
      <c r="E85" s="4">
        <v>66484.66</v>
      </c>
      <c r="F85" s="16">
        <v>100</v>
      </c>
      <c r="G85" s="16">
        <v>100</v>
      </c>
    </row>
    <row r="86" spans="1:7" ht="15" x14ac:dyDescent="0.25">
      <c r="A86" s="7" t="s">
        <v>47</v>
      </c>
      <c r="B86" s="2" t="s">
        <v>48</v>
      </c>
      <c r="C86" s="8">
        <v>377767.1</v>
      </c>
      <c r="D86" s="8">
        <v>377767.1</v>
      </c>
      <c r="E86" s="8">
        <v>374766.22</v>
      </c>
      <c r="F86" s="12">
        <f t="shared" si="4"/>
        <v>99.205626959044352</v>
      </c>
      <c r="G86" s="12">
        <f t="shared" si="1"/>
        <v>99.205626959044352</v>
      </c>
    </row>
    <row r="87" spans="1:7" ht="15" x14ac:dyDescent="0.25">
      <c r="A87" s="6" t="s">
        <v>49</v>
      </c>
      <c r="B87" s="1" t="s">
        <v>50</v>
      </c>
      <c r="C87" s="4">
        <v>374735.6</v>
      </c>
      <c r="D87" s="4">
        <v>374735.6</v>
      </c>
      <c r="E87" s="4">
        <v>374734.72</v>
      </c>
      <c r="F87" s="16">
        <f t="shared" si="4"/>
        <v>99.999765167760941</v>
      </c>
      <c r="G87" s="16">
        <f t="shared" si="1"/>
        <v>99.999765167760941</v>
      </c>
    </row>
    <row r="88" spans="1:7" ht="15" x14ac:dyDescent="0.25">
      <c r="A88" s="6" t="s">
        <v>51</v>
      </c>
      <c r="B88" s="1" t="s">
        <v>52</v>
      </c>
      <c r="C88" s="4">
        <v>3031.5</v>
      </c>
      <c r="D88" s="4">
        <v>3031.5</v>
      </c>
      <c r="E88" s="4">
        <v>31.5</v>
      </c>
      <c r="F88" s="16">
        <f t="shared" si="4"/>
        <v>1.0390895596239487</v>
      </c>
      <c r="G88" s="16">
        <f t="shared" si="1"/>
        <v>1.0390895596239487</v>
      </c>
    </row>
    <row r="89" spans="1:7" ht="15" x14ac:dyDescent="0.25">
      <c r="A89" s="7" t="s">
        <v>31</v>
      </c>
      <c r="B89" s="2" t="s">
        <v>32</v>
      </c>
      <c r="C89" s="8">
        <v>365702.2</v>
      </c>
      <c r="D89" s="8">
        <v>365702.2</v>
      </c>
      <c r="E89" s="8">
        <v>191302.2</v>
      </c>
      <c r="F89" s="12">
        <f>IF(C89=0,0,(E89/C89)*100)</f>
        <v>52.310924025067393</v>
      </c>
      <c r="G89" s="12">
        <f>IF(D89=0,0,(E89/D89)*100)</f>
        <v>52.310924025067393</v>
      </c>
    </row>
    <row r="90" spans="1:7" ht="15" x14ac:dyDescent="0.25">
      <c r="A90" s="40">
        <v>8130</v>
      </c>
      <c r="B90" s="1" t="s">
        <v>82</v>
      </c>
      <c r="C90" s="4">
        <v>190702.2</v>
      </c>
      <c r="D90" s="4">
        <v>190702.2</v>
      </c>
      <c r="E90" s="4">
        <v>181702.2</v>
      </c>
      <c r="F90" s="16">
        <f>IF(C90=0,0,(E90/C90)*100)</f>
        <v>95.280599804302199</v>
      </c>
      <c r="G90" s="16">
        <f>IF(D90=0,0,(E90/D90)*100)</f>
        <v>95.280599804302199</v>
      </c>
    </row>
    <row r="91" spans="1:7" ht="15" x14ac:dyDescent="0.25">
      <c r="A91" s="40">
        <v>8311</v>
      </c>
      <c r="B91" s="1" t="s">
        <v>83</v>
      </c>
      <c r="C91" s="4">
        <v>175000</v>
      </c>
      <c r="D91" s="4">
        <v>175000</v>
      </c>
      <c r="E91" s="4">
        <v>9600</v>
      </c>
      <c r="F91" s="16">
        <f>IF(C91=0,0,(E91/C91)*100)</f>
        <v>5.4857142857142858</v>
      </c>
      <c r="G91" s="16">
        <f>IF(D91=0,0,(E91/D91)*100)</f>
        <v>5.4857142857142858</v>
      </c>
    </row>
    <row r="92" spans="1:7" ht="15" x14ac:dyDescent="0.25">
      <c r="A92" s="43">
        <v>9000</v>
      </c>
      <c r="B92" s="9" t="s">
        <v>58</v>
      </c>
      <c r="C92" s="8">
        <v>500000</v>
      </c>
      <c r="D92" s="8">
        <v>500000</v>
      </c>
      <c r="E92" s="8">
        <v>500000</v>
      </c>
      <c r="F92" s="12">
        <f>IF(C92=0,0,(E92/C92)*100)</f>
        <v>100</v>
      </c>
      <c r="G92" s="12">
        <f>IF(D92=0,0,(E92/D92)*100)</f>
        <v>100</v>
      </c>
    </row>
    <row r="93" spans="1:7" ht="52.5" customHeight="1" x14ac:dyDescent="0.25">
      <c r="A93" s="40">
        <v>9800</v>
      </c>
      <c r="B93" s="5" t="s">
        <v>102</v>
      </c>
      <c r="C93" s="4">
        <v>500000</v>
      </c>
      <c r="D93" s="4">
        <v>500000</v>
      </c>
      <c r="E93" s="4">
        <v>500000</v>
      </c>
      <c r="F93" s="16">
        <v>100</v>
      </c>
      <c r="G93" s="16">
        <v>100</v>
      </c>
    </row>
    <row r="94" spans="1:7" ht="30.75" customHeight="1" x14ac:dyDescent="0.25">
      <c r="A94" s="56" t="s">
        <v>74</v>
      </c>
      <c r="B94" s="57"/>
      <c r="C94" s="35">
        <v>13410147.99</v>
      </c>
      <c r="D94" s="35">
        <v>13410147.99</v>
      </c>
      <c r="E94" s="35">
        <v>8484387.8900000006</v>
      </c>
      <c r="F94" s="35">
        <f t="shared" si="4"/>
        <v>63.268413565061635</v>
      </c>
      <c r="G94" s="35">
        <f t="shared" si="1"/>
        <v>63.268413565061635</v>
      </c>
    </row>
    <row r="95" spans="1:7" ht="25.5" x14ac:dyDescent="0.2">
      <c r="A95" s="17"/>
      <c r="B95" s="38" t="s">
        <v>75</v>
      </c>
      <c r="C95" s="17"/>
      <c r="D95" s="17"/>
      <c r="E95" s="17"/>
      <c r="F95" s="17"/>
      <c r="G95" s="17"/>
    </row>
    <row r="96" spans="1:7" ht="15" x14ac:dyDescent="0.25">
      <c r="A96" s="15">
        <v>200000</v>
      </c>
      <c r="B96" s="13" t="s">
        <v>67</v>
      </c>
      <c r="C96" s="8">
        <v>5820853.9199999999</v>
      </c>
      <c r="D96" s="8">
        <v>5820853.9199999999</v>
      </c>
      <c r="E96" s="8">
        <v>0</v>
      </c>
      <c r="F96" s="20">
        <f t="shared" ref="F96:F106" si="7">IF(C96=0,0,(E96/C96)*100)</f>
        <v>0</v>
      </c>
      <c r="G96" s="20">
        <f t="shared" ref="G96:G106" si="8">IF(D96=0,0,(E96/D96)*100)</f>
        <v>0</v>
      </c>
    </row>
    <row r="97" spans="1:7" ht="26.25" x14ac:dyDescent="0.25">
      <c r="A97" s="2">
        <v>208000</v>
      </c>
      <c r="B97" s="9" t="s">
        <v>68</v>
      </c>
      <c r="C97" s="8">
        <v>5820853.9199999999</v>
      </c>
      <c r="D97" s="8">
        <v>5820853.9199999999</v>
      </c>
      <c r="E97" s="8">
        <v>0</v>
      </c>
      <c r="F97" s="16">
        <f t="shared" si="7"/>
        <v>0</v>
      </c>
      <c r="G97" s="16">
        <f t="shared" si="8"/>
        <v>0</v>
      </c>
    </row>
    <row r="98" spans="1:7" ht="15" x14ac:dyDescent="0.25">
      <c r="A98" s="1">
        <v>208100</v>
      </c>
      <c r="B98" s="5" t="s">
        <v>69</v>
      </c>
      <c r="C98" s="4">
        <v>163421.79999999999</v>
      </c>
      <c r="D98" s="4">
        <v>163421.79999999999</v>
      </c>
      <c r="E98" s="4">
        <v>0</v>
      </c>
      <c r="F98" s="16">
        <f t="shared" si="7"/>
        <v>0</v>
      </c>
      <c r="G98" s="16">
        <f t="shared" si="8"/>
        <v>0</v>
      </c>
    </row>
    <row r="99" spans="1:7" ht="15" x14ac:dyDescent="0.25">
      <c r="A99" s="1">
        <v>208340</v>
      </c>
      <c r="B99" s="5" t="s">
        <v>73</v>
      </c>
      <c r="C99" s="4">
        <v>0</v>
      </c>
      <c r="D99" s="4">
        <v>0</v>
      </c>
      <c r="E99" s="4">
        <v>0</v>
      </c>
      <c r="F99" s="16">
        <v>0</v>
      </c>
      <c r="G99" s="16">
        <v>0</v>
      </c>
    </row>
    <row r="100" spans="1:7" ht="39" x14ac:dyDescent="0.25">
      <c r="A100" s="1">
        <v>208400</v>
      </c>
      <c r="B100" s="5" t="s">
        <v>70</v>
      </c>
      <c r="C100" s="4">
        <v>5657432.1200000001</v>
      </c>
      <c r="D100" s="4">
        <v>5657432.1200000001</v>
      </c>
      <c r="E100" s="4">
        <v>0</v>
      </c>
      <c r="F100" s="16">
        <f t="shared" si="7"/>
        <v>0</v>
      </c>
      <c r="G100" s="16">
        <f t="shared" si="8"/>
        <v>0</v>
      </c>
    </row>
    <row r="101" spans="1:7" ht="15" x14ac:dyDescent="0.25">
      <c r="A101" s="2">
        <v>600000</v>
      </c>
      <c r="B101" s="9" t="s">
        <v>71</v>
      </c>
      <c r="C101" s="8">
        <v>5820853.9199999999</v>
      </c>
      <c r="D101" s="8">
        <v>5820853.9199999999</v>
      </c>
      <c r="E101" s="8">
        <v>0</v>
      </c>
      <c r="F101" s="16">
        <f t="shared" si="7"/>
        <v>0</v>
      </c>
      <c r="G101" s="16">
        <f t="shared" si="8"/>
        <v>0</v>
      </c>
    </row>
    <row r="102" spans="1:7" ht="15" x14ac:dyDescent="0.25">
      <c r="A102" s="2">
        <v>602000</v>
      </c>
      <c r="B102" s="9" t="s">
        <v>72</v>
      </c>
      <c r="C102" s="8">
        <v>5820853.9199999999</v>
      </c>
      <c r="D102" s="8">
        <v>5820853.9199999999</v>
      </c>
      <c r="E102" s="8">
        <v>0</v>
      </c>
      <c r="F102" s="16">
        <f t="shared" si="7"/>
        <v>0</v>
      </c>
      <c r="G102" s="16">
        <f t="shared" si="8"/>
        <v>0</v>
      </c>
    </row>
    <row r="103" spans="1:7" ht="15" x14ac:dyDescent="0.25">
      <c r="A103" s="1">
        <v>602100</v>
      </c>
      <c r="B103" s="5" t="s">
        <v>69</v>
      </c>
      <c r="C103" s="4">
        <v>163421.79999999999</v>
      </c>
      <c r="D103" s="4">
        <v>163421.79999999999</v>
      </c>
      <c r="E103" s="4">
        <v>0</v>
      </c>
      <c r="F103" s="16">
        <f t="shared" si="7"/>
        <v>0</v>
      </c>
      <c r="G103" s="16">
        <f t="shared" si="8"/>
        <v>0</v>
      </c>
    </row>
    <row r="104" spans="1:7" ht="15" x14ac:dyDescent="0.25">
      <c r="A104" s="1">
        <v>602304</v>
      </c>
      <c r="B104" s="5" t="s">
        <v>73</v>
      </c>
      <c r="C104" s="4">
        <v>0</v>
      </c>
      <c r="D104" s="4">
        <v>0</v>
      </c>
      <c r="E104" s="4">
        <v>0</v>
      </c>
      <c r="F104" s="16">
        <v>0</v>
      </c>
      <c r="G104" s="16">
        <v>0</v>
      </c>
    </row>
    <row r="105" spans="1:7" ht="39" x14ac:dyDescent="0.25">
      <c r="A105" s="1">
        <v>602400</v>
      </c>
      <c r="B105" s="5" t="s">
        <v>70</v>
      </c>
      <c r="C105" s="4">
        <v>5657432.1200000001</v>
      </c>
      <c r="D105" s="4">
        <v>5657432.1200000001</v>
      </c>
      <c r="E105" s="4">
        <v>0</v>
      </c>
      <c r="F105" s="24">
        <f t="shared" ref="F105" si="9">IF(C105=0,0,(E105/C105)*100)</f>
        <v>0</v>
      </c>
      <c r="G105" s="24">
        <f t="shared" ref="G105" si="10">IF(D105=0,0,(E105/D105)*100)</f>
        <v>0</v>
      </c>
    </row>
    <row r="106" spans="1:7" ht="15.75" x14ac:dyDescent="0.25">
      <c r="A106" s="1"/>
      <c r="B106" s="48" t="s">
        <v>93</v>
      </c>
      <c r="C106" s="49">
        <v>97591899.060000002</v>
      </c>
      <c r="D106" s="49">
        <v>97591899.060000002</v>
      </c>
      <c r="E106" s="49">
        <v>77789247.079999998</v>
      </c>
      <c r="F106" s="49">
        <f t="shared" si="7"/>
        <v>79.708713355577572</v>
      </c>
      <c r="G106" s="49">
        <f t="shared" si="8"/>
        <v>79.708713355577572</v>
      </c>
    </row>
    <row r="107" spans="1:7" x14ac:dyDescent="0.2">
      <c r="C107" s="39"/>
      <c r="D107" s="39"/>
      <c r="E107" s="39"/>
    </row>
    <row r="108" spans="1:7" x14ac:dyDescent="0.2">
      <c r="B108" s="45" t="s">
        <v>86</v>
      </c>
      <c r="C108" s="45"/>
      <c r="D108" s="45" t="s">
        <v>87</v>
      </c>
      <c r="E108" s="45" t="s">
        <v>88</v>
      </c>
    </row>
    <row r="110" spans="1:7" x14ac:dyDescent="0.2">
      <c r="B110" s="45"/>
      <c r="C110" s="45"/>
      <c r="D110" s="45"/>
      <c r="E110" s="45"/>
    </row>
  </sheetData>
  <mergeCells count="11">
    <mergeCell ref="A94:B94"/>
    <mergeCell ref="F8:G8"/>
    <mergeCell ref="A5:G5"/>
    <mergeCell ref="A6:G6"/>
    <mergeCell ref="D1:G1"/>
    <mergeCell ref="D2:G2"/>
    <mergeCell ref="A8:A9"/>
    <mergeCell ref="B8:B9"/>
    <mergeCell ref="C8:C9"/>
    <mergeCell ref="D8:D9"/>
    <mergeCell ref="E8:E9"/>
  </mergeCells>
  <pageMargins left="0.51181102362204722" right="0.11811023622047245" top="0.74803149606299213" bottom="0.74803149606299213" header="0.31496062992125984" footer="0.31496062992125984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Видатки рік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User</cp:lastModifiedBy>
  <cp:lastPrinted>2023-10-23T08:19:29Z</cp:lastPrinted>
  <dcterms:created xsi:type="dcterms:W3CDTF">2021-05-14T09:52:51Z</dcterms:created>
  <dcterms:modified xsi:type="dcterms:W3CDTF">2025-01-08T13:12:02Z</dcterms:modified>
</cp:coreProperties>
</file>