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оходи 1 кв 2025" sheetId="1" r:id="rId1"/>
  </sheets>
  <definedNames>
    <definedName name="_xlnm.Print_Titles" localSheetId="0">'Доходи 1 кв 2025'!$A:$C</definedName>
  </definedNames>
  <calcPr calcId="144525"/>
</workbook>
</file>

<file path=xl/calcChain.xml><?xml version="1.0" encoding="utf-8"?>
<calcChain xmlns="http://schemas.openxmlformats.org/spreadsheetml/2006/main">
  <c r="G67" i="1" l="1"/>
  <c r="H67" i="1"/>
  <c r="I67" i="1"/>
  <c r="I92" i="1" l="1"/>
  <c r="H92" i="1"/>
  <c r="G92" i="1"/>
  <c r="H91" i="1"/>
  <c r="I72" i="1" l="1"/>
  <c r="H72" i="1"/>
  <c r="G72" i="1"/>
  <c r="I71" i="1" l="1"/>
  <c r="G17" i="1" l="1"/>
  <c r="H17" i="1"/>
  <c r="I17" i="1"/>
  <c r="I89" i="1" l="1"/>
  <c r="I83" i="1"/>
  <c r="H93" i="1" l="1"/>
  <c r="H90" i="1"/>
  <c r="G62" i="1" l="1"/>
  <c r="I65" i="1" l="1"/>
  <c r="H65" i="1"/>
  <c r="G65" i="1"/>
  <c r="I88" i="1" l="1"/>
  <c r="H87" i="1"/>
  <c r="I87" i="1"/>
  <c r="H59" i="1" l="1"/>
  <c r="I59" i="1"/>
  <c r="I58" i="1" l="1"/>
  <c r="G52" i="1"/>
  <c r="H52" i="1"/>
  <c r="I52" i="1"/>
  <c r="G47" i="1" l="1"/>
  <c r="G32" i="1" l="1"/>
  <c r="H32" i="1"/>
  <c r="I32" i="1"/>
  <c r="H31" i="1"/>
  <c r="I31" i="1"/>
  <c r="I77" i="1" l="1"/>
  <c r="I78" i="1"/>
  <c r="I79" i="1"/>
  <c r="I82" i="1"/>
  <c r="I84" i="1"/>
  <c r="I85" i="1"/>
  <c r="I86" i="1"/>
  <c r="H77" i="1"/>
  <c r="H78" i="1"/>
  <c r="H79" i="1"/>
  <c r="H86" i="1"/>
  <c r="G77" i="1"/>
  <c r="G78" i="1"/>
  <c r="G79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61" i="1"/>
  <c r="I62" i="1"/>
  <c r="I63" i="1"/>
  <c r="I64" i="1"/>
  <c r="I66" i="1"/>
  <c r="I68" i="1"/>
  <c r="I69" i="1"/>
  <c r="I70" i="1"/>
  <c r="I73" i="1"/>
  <c r="I74" i="1"/>
  <c r="I75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3" i="1"/>
  <c r="H54" i="1"/>
  <c r="H55" i="1"/>
  <c r="H56" i="1"/>
  <c r="H57" i="1"/>
  <c r="H61" i="1"/>
  <c r="H62" i="1"/>
  <c r="H63" i="1"/>
  <c r="H64" i="1"/>
  <c r="H66" i="1"/>
  <c r="H68" i="1"/>
  <c r="H69" i="1"/>
  <c r="H70" i="1"/>
  <c r="H73" i="1"/>
  <c r="H74" i="1"/>
  <c r="H75" i="1"/>
  <c r="G12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30" i="1"/>
  <c r="G33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1" i="1"/>
  <c r="G53" i="1"/>
  <c r="G54" i="1"/>
  <c r="G55" i="1"/>
  <c r="G56" i="1"/>
  <c r="G57" i="1"/>
  <c r="G63" i="1"/>
  <c r="G64" i="1"/>
  <c r="G66" i="1"/>
  <c r="G68" i="1"/>
  <c r="G69" i="1"/>
  <c r="G73" i="1"/>
  <c r="G74" i="1"/>
  <c r="G75" i="1"/>
  <c r="G11" i="1"/>
</calcChain>
</file>

<file path=xl/sharedStrings.xml><?xml version="1.0" encoding="utf-8"?>
<sst xmlns="http://schemas.openxmlformats.org/spreadsheetml/2006/main" count="104" uniqueCount="95">
  <si>
    <t>грн.</t>
  </si>
  <si>
    <t>ККД</t>
  </si>
  <si>
    <t>Доходи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</si>
  <si>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</si>
  <si>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</si>
  <si>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</si>
  <si>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</si>
  <si>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</si>
  <si>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</si>
  <si>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</si>
  <si>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</si>
  <si>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</si>
  <si>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</si>
  <si>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</si>
  <si>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</si>
  <si>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</si>
  <si>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</si>
  <si>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</si>
  <si>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</si>
  <si>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</si>
  <si>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</si>
  <si>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</si>
  <si>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</si>
  <si>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</si>
  <si>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</si>
  <si>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</si>
  <si>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</si>
  <si>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</si>
  <si>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</si>
  <si>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</si>
  <si>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</si>
  <si>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</si>
  <si>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</si>
  <si>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</si>
  <si>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</si>
  <si>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</si>
  <si>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</si>
  <si>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</si>
  <si>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</si>
  <si>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</si>
  <si>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</si>
  <si>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</si>
  <si>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</si>
  <si>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</si>
  <si>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</si>
  <si>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</si>
  <si>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</si>
  <si>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</si>
  <si>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</si>
  <si>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</si>
  <si>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Інші субвенції з місцевого бюджету</t>
  </si>
  <si>
    <t>Всього без урахування трансферт</t>
  </si>
  <si>
    <t>Загальний фонд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</si>
  <si>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</si>
  <si>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</si>
  <si>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</si>
  <si>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</si>
  <si>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</si>
  <si>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</si>
  <si>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</si>
  <si>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</si>
  <si>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</si>
  <si>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</si>
  <si>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</si>
  <si>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</si>
  <si>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</si>
  <si>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</si>
  <si>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</si>
  <si>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</si>
  <si>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</si>
  <si>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</si>
  <si>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</si>
  <si>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</si>
  <si>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</si>
  <si>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</si>
  <si>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</si>
  <si>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</si>
  <si>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</si>
  <si>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Плата за оренду майна бюджетних установ, що здають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</si>
  <si>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</si>
  <si>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</si>
  <si>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Податок на доходи фізичних осіб у вигляді мінімального податкового зобов'язання, що підлягає сплаті фізичними особами</t>
  </si>
  <si>
    <t>Бюджет на звітний період з урахуванням змін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</si>
  <si>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</si>
  <si>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</si>
  <si>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Звіт про виконання бюджету Березнянської селищної територіальної громади за 1 квартал  2025 року</t>
  </si>
  <si>
    <t>"Про виконання бюджету Березнянської селищної територіальної громади за  1 квартал 2025 року"</t>
  </si>
  <si>
    <t>Бюджет на 2025 рік з урахуванням змін</t>
  </si>
  <si>
    <t>Виконано за 1 квартал 2025 року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</si>
  <si>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</si>
  <si>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</si>
  <si>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</si>
  <si>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+/-</t>
  </si>
  <si>
    <t>Додаток 1 до рішення</t>
  </si>
  <si>
    <t>До рішення №1446/48-VIII  від 19.06.2025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</si>
</sst>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8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/>
    <xf numFmtId="0" fontId="7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0" borderId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11" fillId="9" borderId="5" applyNumberFormat="0" applyAlignment="0" applyProtection="0"/>
    <xf numFmtId="0" fontId="12" fillId="22" borderId="6" applyNumberFormat="0" applyAlignment="0" applyProtection="0"/>
    <xf numFmtId="0" fontId="13" fillId="22" borderId="5" applyNumberFormat="0" applyAlignment="0" applyProtection="0"/>
    <xf numFmtId="0" fontId="14" fillId="0" borderId="7" applyNumberFormat="0" applyFill="0" applyAlignment="0" applyProtection="0"/>
    <xf numFmtId="0" fontId="15" fillId="23" borderId="8" applyNumberFormat="0" applyAlignment="0" applyProtection="0"/>
    <xf numFmtId="0" fontId="16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8" fillId="0" borderId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5" borderId="9" applyNumberFormat="0" applyFont="0" applyAlignment="0" applyProtection="0"/>
    <xf numFmtId="0" fontId="8" fillId="25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0" fillId="0" borderId="11" xfId="0" applyNumberFormat="1" applyBorder="1"/>
    <xf numFmtId="164" fontId="26" fillId="0" borderId="1" xfId="0" applyNumberFormat="1" applyFont="1" applyBorder="1"/>
    <xf numFmtId="164" fontId="27" fillId="0" borderId="1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2" xfId="0" applyFont="1" applyFill="1" applyBorder="1"/>
    <xf numFmtId="0" fontId="1" fillId="3" borderId="4" xfId="0" applyFont="1" applyFill="1" applyBorder="1"/>
  </cellXfs>
  <cellStyles count="64">
    <cellStyle name="20% - Акцент1" xfId="2"/>
    <cellStyle name="20% — акцент1" xfId="3"/>
    <cellStyle name="20% - Акцент2" xfId="4"/>
    <cellStyle name="20% — акцент2" xfId="5"/>
    <cellStyle name="20% - Акцент3" xfId="6"/>
    <cellStyle name="20% — акцент3" xfId="7"/>
    <cellStyle name="20% - Акцент4" xfId="8"/>
    <cellStyle name="20% — акцент4" xfId="9"/>
    <cellStyle name="20% - Акцент5" xfId="10"/>
    <cellStyle name="20% — акцент5" xfId="11"/>
    <cellStyle name="20% - Акцент6" xfId="12"/>
    <cellStyle name="20% — акцент6" xfId="13"/>
    <cellStyle name="40% - Акцент1" xfId="14"/>
    <cellStyle name="40% — акцент1" xfId="15"/>
    <cellStyle name="40% - Акцент2" xfId="16"/>
    <cellStyle name="40% — акцент2" xfId="17"/>
    <cellStyle name="40% - Акцент3" xfId="18"/>
    <cellStyle name="40% — акцент3" xfId="19"/>
    <cellStyle name="40% - Акцент4" xfId="20"/>
    <cellStyle name="40% — акцент4" xfId="21"/>
    <cellStyle name="40% - Акцент5" xfId="22"/>
    <cellStyle name="40% — акцент5" xfId="23"/>
    <cellStyle name="40% - Акцент6" xfId="24"/>
    <cellStyle name="40% — акцент6" xfId="25"/>
    <cellStyle name="60% - Акцент1" xfId="26"/>
    <cellStyle name="60% — акцент1" xfId="27"/>
    <cellStyle name="60% - Акцент2" xfId="28"/>
    <cellStyle name="60% — акцент2" xfId="29"/>
    <cellStyle name="60% - Акцент3" xfId="30"/>
    <cellStyle name="60% — акцент3" xfId="31"/>
    <cellStyle name="60% - Акцент4" xfId="32"/>
    <cellStyle name="60% — акцент4" xfId="33"/>
    <cellStyle name="60% - Акцент5" xfId="34"/>
    <cellStyle name="60% — акцент5" xfId="35"/>
    <cellStyle name="60% - Акцент6" xfId="36"/>
    <cellStyle name="60% — акцент6" xfId="37"/>
    <cellStyle name="Normal_Доходи" xfId="38"/>
    <cellStyle name="Акцент1" xfId="39"/>
    <cellStyle name="Акцент2" xfId="40"/>
    <cellStyle name="Акцент3" xfId="41"/>
    <cellStyle name="Акцент4" xfId="42"/>
    <cellStyle name="Акцент5" xfId="43"/>
    <cellStyle name="Акцент6" xfId="44"/>
    <cellStyle name="Ввод " xfId="45"/>
    <cellStyle name="Вывод" xfId="46"/>
    <cellStyle name="Вычисление" xfId="47"/>
    <cellStyle name="Звичайний 2" xfId="1"/>
    <cellStyle name="Звичайний 2 2" xfId="61"/>
    <cellStyle name="Звичайний 2 3" xfId="62"/>
    <cellStyle name="Звичайний 3" xfId="63"/>
    <cellStyle name="Итог" xfId="48"/>
    <cellStyle name="Контрольная ячейка" xfId="49"/>
    <cellStyle name="Название" xfId="50"/>
    <cellStyle name="Нейтральный" xfId="51"/>
    <cellStyle name="Обычный" xfId="0" builtinId="0"/>
    <cellStyle name="Обычный 2" xfId="52"/>
    <cellStyle name="Плохой" xfId="53"/>
    <cellStyle name="Пояснение" xfId="54"/>
    <cellStyle name="Примечание" xfId="55"/>
    <cellStyle name="Примечание 2" xfId="56"/>
    <cellStyle name="Связанная ячейка" xfId="57"/>
    <cellStyle name="Стиль 1" xfId="58"/>
    <cellStyle name="Текст предупреждения" xfId="59"/>
    <cellStyle name="Хороший" xfId="6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7"/>
  <sheetViews>
    <sheetView tabSelected="1" topLeftCell="A88" zoomScaleNormal="100" workbookViewId="0">
      <selection activeCell="B97" sqref="B97:I97"/>
    </sheetView>
  </sheetViews>
  <sheetFormatPr defaultRowHeight="13.8" x14ac:dyDescent="0.3"/>
  <cols>
    <col min="1" max="1" width="0.109375" customWidth="1"/>
    <col min="2" max="2" width="9.109375" customWidth="1"/>
    <col min="3" max="3" width="45.5546875" customWidth="1"/>
    <col min="4" max="4" width="12.88671875" customWidth="1"/>
    <col min="5" max="5" width="12.6640625" customWidth="1"/>
    <col min="6" max="6" width="13.109375" customWidth="1"/>
    <col min="7" max="7" width="12.33203125" customWidth="1"/>
    <col min="8" max="8" width="10.44140625" customWidth="1"/>
    <col min="9" max="9" width="10.109375" customWidth="1"/>
    <col min="11" max="12" width="11.44140625" bestFit="1" customWidth="1"/>
    <col min="13" max="13" width="9.44140625" bestFit="1" customWidth="1"/>
  </cols>
  <sheetData>
    <row r="1" spans="2:9" ht="19.2" customHeight="1" x14ac:dyDescent="0.3">
      <c r="F1" s="34" t="s">
        <v>93</v>
      </c>
      <c r="G1" s="34"/>
      <c r="H1" s="34"/>
      <c r="I1" s="34"/>
    </row>
    <row r="2" spans="2:9" ht="26.25" customHeight="1" x14ac:dyDescent="0.3">
      <c r="F2" s="34" t="s">
        <v>86</v>
      </c>
      <c r="G2" s="34"/>
      <c r="H2" s="34"/>
      <c r="I2" s="34"/>
    </row>
    <row r="3" spans="2:9" x14ac:dyDescent="0.3">
      <c r="H3" s="23"/>
      <c r="I3" s="23"/>
    </row>
    <row r="4" spans="2:9" ht="18" x14ac:dyDescent="0.3">
      <c r="B4" s="41" t="s">
        <v>85</v>
      </c>
      <c r="C4" s="42"/>
      <c r="D4" s="42"/>
      <c r="E4" s="42"/>
      <c r="F4" s="42"/>
      <c r="G4" s="42"/>
      <c r="H4" s="42"/>
      <c r="I4" s="42"/>
    </row>
    <row r="5" spans="2:9" ht="14.4" x14ac:dyDescent="0.3">
      <c r="B5" s="43" t="s">
        <v>59</v>
      </c>
      <c r="C5" s="43"/>
      <c r="D5" s="43"/>
      <c r="E5" s="43"/>
      <c r="F5" s="43"/>
      <c r="G5" s="43"/>
      <c r="H5" s="43"/>
      <c r="I5" s="43"/>
    </row>
    <row r="6" spans="2:9" x14ac:dyDescent="0.3">
      <c r="I6" t="s">
        <v>0</v>
      </c>
    </row>
    <row r="7" spans="2:9" ht="12.75" customHeight="1" x14ac:dyDescent="0.3">
      <c r="B7" s="39" t="s">
        <v>1</v>
      </c>
      <c r="C7" s="39" t="s">
        <v>2</v>
      </c>
      <c r="D7" s="37" t="s">
        <v>87</v>
      </c>
      <c r="E7" s="37" t="s">
        <v>82</v>
      </c>
      <c r="F7" s="37" t="s">
        <v>88</v>
      </c>
      <c r="G7" s="31" t="s">
        <v>92</v>
      </c>
      <c r="H7" s="39" t="s">
        <v>58</v>
      </c>
      <c r="I7" s="40"/>
    </row>
    <row r="8" spans="2:9" ht="96.6" x14ac:dyDescent="0.3">
      <c r="B8" s="40"/>
      <c r="C8" s="40"/>
      <c r="D8" s="38"/>
      <c r="E8" s="38"/>
      <c r="F8" s="38"/>
      <c r="G8" s="32"/>
      <c r="H8" s="3" t="s">
        <v>53</v>
      </c>
      <c r="I8" s="3" t="s">
        <v>54</v>
      </c>
    </row>
    <row r="9" spans="2:9" x14ac:dyDescent="0.3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55</v>
      </c>
      <c r="H9" s="2" t="s">
        <v>56</v>
      </c>
      <c r="I9" s="4" t="s">
        <v>57</v>
      </c>
    </row>
    <row r="10" spans="2:9" ht="14.4" x14ac:dyDescent="0.3">
      <c r="B10" s="11"/>
      <c r="C10" s="12" t="s">
        <v>52</v>
      </c>
      <c r="D10" s="13"/>
      <c r="E10" s="13"/>
      <c r="F10" s="14"/>
      <c r="G10" s="14"/>
      <c r="H10" s="14"/>
      <c r="I10" s="15"/>
    </row>
    <row r="11" spans="2:9" x14ac:dyDescent="0.3">
      <c r="B11" s="5">
        <v>10000000</v>
      </c>
      <c r="C11" s="18" t="s">
        <v>3</v>
      </c>
      <c r="D11" s="17">
        <v>40849300</v>
      </c>
      <c r="E11" s="17">
        <v>9506300</v>
      </c>
      <c r="F11" s="17">
        <v>9219442.5700000003</v>
      </c>
      <c r="G11" s="17">
        <f>F11-E11</f>
        <v>-286857.4299999997</v>
      </c>
      <c r="H11" s="27">
        <f t="shared" ref="H11:H46" si="0">IF(D11=0,0,F11/D11*100)</f>
        <v>22.569401605413066</v>
      </c>
      <c r="I11" s="27">
        <f t="shared" ref="I11:I46" si="1">IF(E11=0,0,F11/E11*100)</f>
        <v>96.982449217887094</v>
      </c>
    </row>
    <row r="12" spans="2:9" ht="27.6" x14ac:dyDescent="0.3">
      <c r="B12" s="19">
        <v>11000000</v>
      </c>
      <c r="C12" s="16" t="s">
        <v>4</v>
      </c>
      <c r="D12" s="20">
        <v>17126000</v>
      </c>
      <c r="E12" s="20">
        <v>3991000</v>
      </c>
      <c r="F12" s="20">
        <v>3567696.06</v>
      </c>
      <c r="G12" s="20">
        <f t="shared" ref="G12:G75" si="2">F12-E12</f>
        <v>-423303.93999999994</v>
      </c>
      <c r="H12" s="6">
        <f t="shared" si="0"/>
        <v>20.8320451944412</v>
      </c>
      <c r="I12" s="6">
        <f t="shared" si="1"/>
        <v>89.393536958155849</v>
      </c>
    </row>
    <row r="13" spans="2:9" x14ac:dyDescent="0.3">
      <c r="B13" s="19">
        <v>11010000</v>
      </c>
      <c r="C13" s="16" t="s">
        <v>5</v>
      </c>
      <c r="D13" s="20">
        <v>17100000</v>
      </c>
      <c r="E13" s="20">
        <v>3965000</v>
      </c>
      <c r="F13" s="20">
        <v>3566057.06</v>
      </c>
      <c r="G13" s="20">
        <v>-398942.94</v>
      </c>
      <c r="H13" s="6">
        <f t="shared" si="0"/>
        <v>20.85413485380117</v>
      </c>
      <c r="I13" s="6">
        <f t="shared" si="1"/>
        <v>89.938387389659525</v>
      </c>
    </row>
    <row r="14" spans="2:9" ht="41.4" x14ac:dyDescent="0.3">
      <c r="B14" s="19">
        <v>11010100</v>
      </c>
      <c r="C14" s="16" t="s">
        <v>6</v>
      </c>
      <c r="D14" s="20">
        <v>12100000</v>
      </c>
      <c r="E14" s="20">
        <v>3024000</v>
      </c>
      <c r="F14" s="20">
        <v>3338667.19</v>
      </c>
      <c r="G14" s="20">
        <f t="shared" si="2"/>
        <v>314667.18999999994</v>
      </c>
      <c r="H14" s="6">
        <f t="shared" si="0"/>
        <v>27.592290826446281</v>
      </c>
      <c r="I14" s="6">
        <f t="shared" si="1"/>
        <v>110.40566104497354</v>
      </c>
    </row>
    <row r="15" spans="2:9" ht="41.4" x14ac:dyDescent="0.3">
      <c r="B15" s="19">
        <v>11010400</v>
      </c>
      <c r="C15" s="16" t="s">
        <v>7</v>
      </c>
      <c r="D15" s="20">
        <v>4500000</v>
      </c>
      <c r="E15" s="20">
        <v>810000</v>
      </c>
      <c r="F15" s="20">
        <v>88665.68</v>
      </c>
      <c r="G15" s="20">
        <f t="shared" si="2"/>
        <v>-721334.32000000007</v>
      </c>
      <c r="H15" s="6">
        <f t="shared" si="0"/>
        <v>1.9703484444444443</v>
      </c>
      <c r="I15" s="6">
        <f t="shared" si="1"/>
        <v>10.946380246913581</v>
      </c>
    </row>
    <row r="16" spans="2:9" ht="41.4" x14ac:dyDescent="0.3">
      <c r="B16" s="19">
        <v>11010500</v>
      </c>
      <c r="C16" s="16" t="s">
        <v>8</v>
      </c>
      <c r="D16" s="20">
        <v>200000</v>
      </c>
      <c r="E16" s="20">
        <v>81000</v>
      </c>
      <c r="F16" s="20">
        <v>76830.61</v>
      </c>
      <c r="G16" s="20">
        <f t="shared" si="2"/>
        <v>-4169.3899999999994</v>
      </c>
      <c r="H16" s="6">
        <f t="shared" si="0"/>
        <v>38.415304999999996</v>
      </c>
      <c r="I16" s="6">
        <f t="shared" si="1"/>
        <v>94.852604938271597</v>
      </c>
    </row>
    <row r="17" spans="2:9" ht="41.4" x14ac:dyDescent="0.3">
      <c r="B17" s="19">
        <v>11011300</v>
      </c>
      <c r="C17" s="16" t="s">
        <v>81</v>
      </c>
      <c r="D17" s="20">
        <v>300000</v>
      </c>
      <c r="E17" s="20">
        <v>50000</v>
      </c>
      <c r="F17" s="20">
        <v>61893.58</v>
      </c>
      <c r="G17" s="20">
        <f t="shared" si="2"/>
        <v>11893.580000000002</v>
      </c>
      <c r="H17" s="6">
        <f t="shared" si="0"/>
        <v>20.631193333333332</v>
      </c>
      <c r="I17" s="6">
        <f t="shared" si="1"/>
        <v>123.78716</v>
      </c>
    </row>
    <row r="18" spans="2:9" x14ac:dyDescent="0.3">
      <c r="B18" s="19">
        <v>11020000</v>
      </c>
      <c r="C18" s="16" t="s">
        <v>69</v>
      </c>
      <c r="D18" s="20">
        <v>26000</v>
      </c>
      <c r="E18" s="20">
        <v>26000</v>
      </c>
      <c r="F18" s="20">
        <v>1639</v>
      </c>
      <c r="G18" s="20">
        <f t="shared" si="2"/>
        <v>-24361</v>
      </c>
      <c r="H18" s="6">
        <f t="shared" si="0"/>
        <v>6.3038461538461545</v>
      </c>
      <c r="I18" s="6">
        <f t="shared" si="1"/>
        <v>6.3038461538461545</v>
      </c>
    </row>
    <row r="19" spans="2:9" ht="27.6" x14ac:dyDescent="0.3">
      <c r="B19" s="19">
        <v>11020200</v>
      </c>
      <c r="C19" s="16" t="s">
        <v>70</v>
      </c>
      <c r="D19" s="20">
        <v>26000</v>
      </c>
      <c r="E19" s="20">
        <v>26000</v>
      </c>
      <c r="F19" s="20">
        <v>1639</v>
      </c>
      <c r="G19" s="20">
        <f t="shared" si="2"/>
        <v>-24361</v>
      </c>
      <c r="H19" s="6">
        <f t="shared" si="0"/>
        <v>6.3038461538461545</v>
      </c>
      <c r="I19" s="6">
        <f t="shared" si="1"/>
        <v>6.3038461538461545</v>
      </c>
    </row>
    <row r="20" spans="2:9" ht="27.6" x14ac:dyDescent="0.3">
      <c r="B20" s="19">
        <v>13000000</v>
      </c>
      <c r="C20" s="16" t="s">
        <v>9</v>
      </c>
      <c r="D20" s="20">
        <v>458300</v>
      </c>
      <c r="E20" s="20">
        <v>145800</v>
      </c>
      <c r="F20" s="20">
        <v>72408.070000000007</v>
      </c>
      <c r="G20" s="20">
        <f t="shared" si="2"/>
        <v>-73391.929999999993</v>
      </c>
      <c r="H20" s="6">
        <f t="shared" si="0"/>
        <v>15.799273401701944</v>
      </c>
      <c r="I20" s="6">
        <f t="shared" si="1"/>
        <v>49.662599451303159</v>
      </c>
    </row>
    <row r="21" spans="2:9" ht="27.6" x14ac:dyDescent="0.3">
      <c r="B21" s="19">
        <v>13010000</v>
      </c>
      <c r="C21" s="16" t="s">
        <v>10</v>
      </c>
      <c r="D21" s="20">
        <v>457000</v>
      </c>
      <c r="E21" s="20">
        <v>145500</v>
      </c>
      <c r="F21" s="20">
        <v>71832.67</v>
      </c>
      <c r="G21" s="20">
        <f t="shared" si="2"/>
        <v>-73667.33</v>
      </c>
      <c r="H21" s="6">
        <f t="shared" si="0"/>
        <v>15.718308533916851</v>
      </c>
      <c r="I21" s="6">
        <f t="shared" si="1"/>
        <v>49.369532646048107</v>
      </c>
    </row>
    <row r="22" spans="2:9" ht="41.4" x14ac:dyDescent="0.3">
      <c r="B22" s="19">
        <v>13010100</v>
      </c>
      <c r="C22" s="16" t="s">
        <v>11</v>
      </c>
      <c r="D22" s="20">
        <v>370000</v>
      </c>
      <c r="E22" s="20">
        <v>92500</v>
      </c>
      <c r="F22" s="20">
        <v>62151.31</v>
      </c>
      <c r="G22" s="20">
        <f t="shared" si="2"/>
        <v>-30348.690000000002</v>
      </c>
      <c r="H22" s="6">
        <f t="shared" si="0"/>
        <v>16.797651351351352</v>
      </c>
      <c r="I22" s="6">
        <f t="shared" si="1"/>
        <v>67.190605405405407</v>
      </c>
    </row>
    <row r="23" spans="2:9" ht="69" x14ac:dyDescent="0.3">
      <c r="B23" s="19">
        <v>13010200</v>
      </c>
      <c r="C23" s="16" t="s">
        <v>12</v>
      </c>
      <c r="D23" s="20">
        <v>87000</v>
      </c>
      <c r="E23" s="20">
        <v>53000</v>
      </c>
      <c r="F23" s="20">
        <v>9681.36</v>
      </c>
      <c r="G23" s="20">
        <f t="shared" si="2"/>
        <v>-43318.64</v>
      </c>
      <c r="H23" s="6">
        <f t="shared" si="0"/>
        <v>11.128</v>
      </c>
      <c r="I23" s="6">
        <f t="shared" si="1"/>
        <v>18.266716981132078</v>
      </c>
    </row>
    <row r="24" spans="2:9" ht="27.6" x14ac:dyDescent="0.3">
      <c r="B24" s="19">
        <v>13030000</v>
      </c>
      <c r="C24" s="16" t="s">
        <v>13</v>
      </c>
      <c r="D24" s="20">
        <v>1300</v>
      </c>
      <c r="E24" s="20">
        <v>300</v>
      </c>
      <c r="F24" s="20">
        <v>575.4</v>
      </c>
      <c r="G24" s="20">
        <f t="shared" si="2"/>
        <v>275.39999999999998</v>
      </c>
      <c r="H24" s="6">
        <f t="shared" si="0"/>
        <v>44.261538461538457</v>
      </c>
      <c r="I24" s="6">
        <f t="shared" si="1"/>
        <v>191.79999999999998</v>
      </c>
    </row>
    <row r="25" spans="2:9" ht="41.4" x14ac:dyDescent="0.3">
      <c r="B25" s="19">
        <v>13030100</v>
      </c>
      <c r="C25" s="16" t="s">
        <v>14</v>
      </c>
      <c r="D25" s="20">
        <v>1300</v>
      </c>
      <c r="E25" s="20">
        <v>300</v>
      </c>
      <c r="F25" s="20">
        <v>575.4</v>
      </c>
      <c r="G25" s="20">
        <v>275.39999999999998</v>
      </c>
      <c r="H25" s="6">
        <f t="shared" si="0"/>
        <v>44.261538461538457</v>
      </c>
      <c r="I25" s="6">
        <f t="shared" si="1"/>
        <v>191.79999999999998</v>
      </c>
    </row>
    <row r="26" spans="2:9" x14ac:dyDescent="0.3">
      <c r="B26" s="19">
        <v>14000000</v>
      </c>
      <c r="C26" s="16" t="s">
        <v>15</v>
      </c>
      <c r="D26" s="20">
        <v>4165000</v>
      </c>
      <c r="E26" s="20">
        <v>903000</v>
      </c>
      <c r="F26" s="20">
        <v>1358145.07</v>
      </c>
      <c r="G26" s="20">
        <f t="shared" si="2"/>
        <v>455145.07000000007</v>
      </c>
      <c r="H26" s="6">
        <f t="shared" si="0"/>
        <v>32.608525090036018</v>
      </c>
      <c r="I26" s="6">
        <f t="shared" si="1"/>
        <v>150.40366223698783</v>
      </c>
    </row>
    <row r="27" spans="2:9" ht="27.6" x14ac:dyDescent="0.3">
      <c r="B27" s="19">
        <v>14020000</v>
      </c>
      <c r="C27" s="16" t="s">
        <v>16</v>
      </c>
      <c r="D27" s="20">
        <v>500000</v>
      </c>
      <c r="E27" s="20">
        <v>123000</v>
      </c>
      <c r="F27" s="20">
        <v>189425.09</v>
      </c>
      <c r="G27" s="20">
        <f t="shared" si="2"/>
        <v>66425.09</v>
      </c>
      <c r="H27" s="6">
        <f t="shared" si="0"/>
        <v>37.885017999999995</v>
      </c>
      <c r="I27" s="6">
        <f t="shared" si="1"/>
        <v>154.0041382113821</v>
      </c>
    </row>
    <row r="28" spans="2:9" x14ac:dyDescent="0.3">
      <c r="B28" s="19">
        <v>14021900</v>
      </c>
      <c r="C28" s="16" t="s">
        <v>17</v>
      </c>
      <c r="D28" s="20">
        <v>500000</v>
      </c>
      <c r="E28" s="20">
        <v>123000</v>
      </c>
      <c r="F28" s="20">
        <v>189425.09</v>
      </c>
      <c r="G28" s="20">
        <f t="shared" si="2"/>
        <v>66425.09</v>
      </c>
      <c r="H28" s="6">
        <f t="shared" si="0"/>
        <v>37.885017999999995</v>
      </c>
      <c r="I28" s="6">
        <f t="shared" si="1"/>
        <v>154.0041382113821</v>
      </c>
    </row>
    <row r="29" spans="2:9" ht="27.6" x14ac:dyDescent="0.3">
      <c r="B29" s="19">
        <v>14030000</v>
      </c>
      <c r="C29" s="16" t="s">
        <v>18</v>
      </c>
      <c r="D29" s="20">
        <v>2500000</v>
      </c>
      <c r="E29" s="20">
        <v>570000</v>
      </c>
      <c r="F29" s="20">
        <v>866935.83</v>
      </c>
      <c r="G29" s="20">
        <f t="shared" si="2"/>
        <v>296935.82999999996</v>
      </c>
      <c r="H29" s="6">
        <f t="shared" si="0"/>
        <v>34.677433199999996</v>
      </c>
      <c r="I29" s="6">
        <f t="shared" si="1"/>
        <v>152.0940052631579</v>
      </c>
    </row>
    <row r="30" spans="2:9" x14ac:dyDescent="0.3">
      <c r="B30" s="19">
        <v>14031900</v>
      </c>
      <c r="C30" s="16" t="s">
        <v>17</v>
      </c>
      <c r="D30" s="20">
        <v>2500000</v>
      </c>
      <c r="E30" s="20">
        <v>570000</v>
      </c>
      <c r="F30" s="20">
        <v>866935.83</v>
      </c>
      <c r="G30" s="20">
        <f t="shared" si="2"/>
        <v>296935.82999999996</v>
      </c>
      <c r="H30" s="6">
        <f t="shared" si="0"/>
        <v>34.677433199999996</v>
      </c>
      <c r="I30" s="6">
        <f t="shared" si="1"/>
        <v>152.0940052631579</v>
      </c>
    </row>
    <row r="31" spans="2:9" ht="41.4" x14ac:dyDescent="0.3">
      <c r="B31" s="19">
        <v>14040000</v>
      </c>
      <c r="C31" s="16" t="s">
        <v>19</v>
      </c>
      <c r="D31" s="20">
        <v>1165000</v>
      </c>
      <c r="E31" s="20">
        <v>210000</v>
      </c>
      <c r="F31" s="20">
        <v>301784.15000000002</v>
      </c>
      <c r="G31" s="20">
        <v>336157.41</v>
      </c>
      <c r="H31" s="6">
        <f t="shared" si="0"/>
        <v>25.904218884120173</v>
      </c>
      <c r="I31" s="6">
        <f t="shared" si="1"/>
        <v>143.70673809523811</v>
      </c>
    </row>
    <row r="32" spans="2:9" ht="82.8" x14ac:dyDescent="0.3">
      <c r="B32" s="19">
        <v>14040100</v>
      </c>
      <c r="C32" s="16" t="s">
        <v>72</v>
      </c>
      <c r="D32" s="20">
        <v>720000</v>
      </c>
      <c r="E32" s="20">
        <v>120000</v>
      </c>
      <c r="F32" s="20">
        <v>204299.68</v>
      </c>
      <c r="G32" s="20">
        <f t="shared" si="2"/>
        <v>84299.68</v>
      </c>
      <c r="H32" s="6">
        <f t="shared" si="0"/>
        <v>28.374955555555552</v>
      </c>
      <c r="I32" s="6">
        <f t="shared" si="1"/>
        <v>170.24973333333332</v>
      </c>
    </row>
    <row r="33" spans="2:9" ht="69" x14ac:dyDescent="0.3">
      <c r="B33" s="19">
        <v>14040200</v>
      </c>
      <c r="C33" s="16" t="s">
        <v>73</v>
      </c>
      <c r="D33" s="20">
        <v>445000</v>
      </c>
      <c r="E33" s="20">
        <v>90000</v>
      </c>
      <c r="F33" s="20">
        <v>97484.47</v>
      </c>
      <c r="G33" s="20">
        <f t="shared" si="2"/>
        <v>7484.4700000000012</v>
      </c>
      <c r="H33" s="6">
        <f t="shared" si="0"/>
        <v>21.906622471910111</v>
      </c>
      <c r="I33" s="6">
        <f t="shared" si="1"/>
        <v>108.31607777777779</v>
      </c>
    </row>
    <row r="34" spans="2:9" ht="41.4" x14ac:dyDescent="0.3">
      <c r="B34" s="19">
        <v>18000000</v>
      </c>
      <c r="C34" s="16" t="s">
        <v>20</v>
      </c>
      <c r="D34" s="20">
        <v>19100000</v>
      </c>
      <c r="E34" s="20">
        <v>4466500</v>
      </c>
      <c r="F34" s="20">
        <v>4221193.37</v>
      </c>
      <c r="G34" s="20">
        <v>1963070.57</v>
      </c>
      <c r="H34" s="6">
        <f t="shared" si="0"/>
        <v>22.10048884816754</v>
      </c>
      <c r="I34" s="6">
        <f t="shared" si="1"/>
        <v>94.507855591626551</v>
      </c>
    </row>
    <row r="35" spans="2:9" x14ac:dyDescent="0.3">
      <c r="B35" s="19">
        <v>18010000</v>
      </c>
      <c r="C35" s="16" t="s">
        <v>21</v>
      </c>
      <c r="D35" s="20">
        <v>11430000</v>
      </c>
      <c r="E35" s="20">
        <v>2616500</v>
      </c>
      <c r="F35" s="20">
        <v>2317627.7400000002</v>
      </c>
      <c r="G35" s="20">
        <f t="shared" si="2"/>
        <v>-298872.25999999978</v>
      </c>
      <c r="H35" s="6">
        <f t="shared" si="0"/>
        <v>20.276708136482942</v>
      </c>
      <c r="I35" s="6">
        <f t="shared" si="1"/>
        <v>88.577402637110652</v>
      </c>
    </row>
    <row r="36" spans="2:9" ht="41.4" x14ac:dyDescent="0.3">
      <c r="B36" s="19">
        <v>18010100</v>
      </c>
      <c r="C36" s="16" t="s">
        <v>22</v>
      </c>
      <c r="D36" s="20">
        <v>10000</v>
      </c>
      <c r="E36" s="20">
        <v>2500</v>
      </c>
      <c r="F36" s="20">
        <v>251.34</v>
      </c>
      <c r="G36" s="20">
        <f t="shared" si="2"/>
        <v>-2248.66</v>
      </c>
      <c r="H36" s="6">
        <f t="shared" si="0"/>
        <v>2.5133999999999999</v>
      </c>
      <c r="I36" s="6">
        <f t="shared" si="1"/>
        <v>10.053599999999999</v>
      </c>
    </row>
    <row r="37" spans="2:9" ht="41.4" x14ac:dyDescent="0.3">
      <c r="B37" s="19">
        <v>18010200</v>
      </c>
      <c r="C37" s="16" t="s">
        <v>23</v>
      </c>
      <c r="D37" s="20">
        <v>70000</v>
      </c>
      <c r="E37" s="20">
        <v>12000</v>
      </c>
      <c r="F37" s="20">
        <v>12229.91</v>
      </c>
      <c r="G37" s="20">
        <f t="shared" si="2"/>
        <v>229.90999999999985</v>
      </c>
      <c r="H37" s="6">
        <f t="shared" si="0"/>
        <v>17.471299999999999</v>
      </c>
      <c r="I37" s="6">
        <f t="shared" si="1"/>
        <v>101.91591666666666</v>
      </c>
    </row>
    <row r="38" spans="2:9" ht="41.4" x14ac:dyDescent="0.3">
      <c r="B38" s="19">
        <v>18010300</v>
      </c>
      <c r="C38" s="16" t="s">
        <v>24</v>
      </c>
      <c r="D38" s="20">
        <v>300000</v>
      </c>
      <c r="E38" s="20">
        <v>45000</v>
      </c>
      <c r="F38" s="20">
        <v>74067.100000000006</v>
      </c>
      <c r="G38" s="20">
        <f t="shared" si="2"/>
        <v>29067.100000000006</v>
      </c>
      <c r="H38" s="6">
        <f t="shared" si="0"/>
        <v>24.689033333333334</v>
      </c>
      <c r="I38" s="6">
        <f t="shared" si="1"/>
        <v>164.59355555555558</v>
      </c>
    </row>
    <row r="39" spans="2:9" ht="41.4" x14ac:dyDescent="0.3">
      <c r="B39" s="19">
        <v>18010400</v>
      </c>
      <c r="C39" s="16" t="s">
        <v>25</v>
      </c>
      <c r="D39" s="20">
        <v>300000</v>
      </c>
      <c r="E39" s="20">
        <v>72000</v>
      </c>
      <c r="F39" s="20">
        <v>45314.81</v>
      </c>
      <c r="G39" s="20">
        <f t="shared" si="2"/>
        <v>-26685.190000000002</v>
      </c>
      <c r="H39" s="6">
        <f t="shared" si="0"/>
        <v>15.104936666666665</v>
      </c>
      <c r="I39" s="6">
        <f t="shared" si="1"/>
        <v>62.937236111111105</v>
      </c>
    </row>
    <row r="40" spans="2:9" x14ac:dyDescent="0.3">
      <c r="B40" s="19">
        <v>18010500</v>
      </c>
      <c r="C40" s="16" t="s">
        <v>26</v>
      </c>
      <c r="D40" s="20">
        <v>350000</v>
      </c>
      <c r="E40" s="20">
        <v>75000</v>
      </c>
      <c r="F40" s="20">
        <v>90223.02</v>
      </c>
      <c r="G40" s="20">
        <f t="shared" si="2"/>
        <v>15223.020000000004</v>
      </c>
      <c r="H40" s="6">
        <f t="shared" si="0"/>
        <v>25.778005714285719</v>
      </c>
      <c r="I40" s="6">
        <f t="shared" si="1"/>
        <v>120.29736</v>
      </c>
    </row>
    <row r="41" spans="2:9" x14ac:dyDescent="0.3">
      <c r="B41" s="19">
        <v>18010600</v>
      </c>
      <c r="C41" s="16" t="s">
        <v>27</v>
      </c>
      <c r="D41" s="20">
        <v>8000000</v>
      </c>
      <c r="E41" s="20">
        <v>1970000</v>
      </c>
      <c r="F41" s="20">
        <v>1987363.73</v>
      </c>
      <c r="G41" s="20">
        <f t="shared" si="2"/>
        <v>17363.729999999981</v>
      </c>
      <c r="H41" s="6">
        <f t="shared" si="0"/>
        <v>24.842046624999998</v>
      </c>
      <c r="I41" s="6">
        <f t="shared" si="1"/>
        <v>100.8814076142132</v>
      </c>
    </row>
    <row r="42" spans="2:9" x14ac:dyDescent="0.3">
      <c r="B42" s="19">
        <v>18010700</v>
      </c>
      <c r="C42" s="16" t="s">
        <v>28</v>
      </c>
      <c r="D42" s="20">
        <v>800000</v>
      </c>
      <c r="E42" s="20">
        <v>50000</v>
      </c>
      <c r="F42" s="20">
        <v>47653.04</v>
      </c>
      <c r="G42" s="20">
        <f t="shared" si="2"/>
        <v>-2346.9599999999991</v>
      </c>
      <c r="H42" s="6">
        <f t="shared" si="0"/>
        <v>5.9566300000000005</v>
      </c>
      <c r="I42" s="6">
        <f t="shared" si="1"/>
        <v>95.306080000000009</v>
      </c>
    </row>
    <row r="43" spans="2:9" x14ac:dyDescent="0.3">
      <c r="B43" s="19">
        <v>18010900</v>
      </c>
      <c r="C43" s="16" t="s">
        <v>29</v>
      </c>
      <c r="D43" s="20">
        <v>1600000</v>
      </c>
      <c r="E43" s="20">
        <v>390000</v>
      </c>
      <c r="F43" s="20">
        <v>60524.79</v>
      </c>
      <c r="G43" s="20">
        <f t="shared" si="2"/>
        <v>-329475.21000000002</v>
      </c>
      <c r="H43" s="6">
        <f t="shared" si="0"/>
        <v>3.7827993750000002</v>
      </c>
      <c r="I43" s="6">
        <f t="shared" si="1"/>
        <v>15.519176923076925</v>
      </c>
    </row>
    <row r="44" spans="2:9" x14ac:dyDescent="0.3">
      <c r="B44" s="19">
        <v>18050000</v>
      </c>
      <c r="C44" s="16" t="s">
        <v>30</v>
      </c>
      <c r="D44" s="20">
        <v>7670000</v>
      </c>
      <c r="E44" s="20">
        <v>1850000</v>
      </c>
      <c r="F44" s="20">
        <v>1903565.63</v>
      </c>
      <c r="G44" s="20">
        <f t="shared" si="2"/>
        <v>53565.629999999888</v>
      </c>
      <c r="H44" s="6">
        <f t="shared" si="0"/>
        <v>24.818326336375488</v>
      </c>
      <c r="I44" s="6">
        <f t="shared" si="1"/>
        <v>102.89543945945945</v>
      </c>
    </row>
    <row r="45" spans="2:9" x14ac:dyDescent="0.3">
      <c r="B45" s="19">
        <v>18050300</v>
      </c>
      <c r="C45" s="16" t="s">
        <v>31</v>
      </c>
      <c r="D45" s="20">
        <v>520000</v>
      </c>
      <c r="E45" s="20">
        <v>130000</v>
      </c>
      <c r="F45" s="20">
        <v>237502.62</v>
      </c>
      <c r="G45" s="20">
        <f t="shared" si="2"/>
        <v>107502.62</v>
      </c>
      <c r="H45" s="6">
        <f t="shared" si="0"/>
        <v>45.673580769230767</v>
      </c>
      <c r="I45" s="6">
        <f t="shared" si="1"/>
        <v>182.69432307692307</v>
      </c>
    </row>
    <row r="46" spans="2:9" x14ac:dyDescent="0.3">
      <c r="B46" s="19">
        <v>18050400</v>
      </c>
      <c r="C46" s="16" t="s">
        <v>32</v>
      </c>
      <c r="D46" s="20">
        <v>3150000</v>
      </c>
      <c r="E46" s="20">
        <v>720000</v>
      </c>
      <c r="F46" s="20">
        <v>923036.65</v>
      </c>
      <c r="G46" s="20">
        <f t="shared" si="2"/>
        <v>203036.65000000002</v>
      </c>
      <c r="H46" s="6">
        <f t="shared" si="0"/>
        <v>29.302750793650794</v>
      </c>
      <c r="I46" s="6">
        <f t="shared" si="1"/>
        <v>128.19953472222224</v>
      </c>
    </row>
    <row r="47" spans="2:9" ht="69" x14ac:dyDescent="0.3">
      <c r="B47" s="19">
        <v>18050500</v>
      </c>
      <c r="C47" s="16" t="s">
        <v>33</v>
      </c>
      <c r="D47" s="20">
        <v>4000000</v>
      </c>
      <c r="E47" s="20">
        <v>1000000</v>
      </c>
      <c r="F47" s="20">
        <v>743026.36</v>
      </c>
      <c r="G47" s="20">
        <f t="shared" si="2"/>
        <v>-256973.64</v>
      </c>
      <c r="H47" s="6">
        <f t="shared" ref="H47:H87" si="3">IF(D47=0,0,F47/D47*100)</f>
        <v>18.575659000000002</v>
      </c>
      <c r="I47" s="6">
        <f t="shared" ref="I47:I88" si="4">IF(E47=0,0,F47/E47*100)</f>
        <v>74.302636000000007</v>
      </c>
    </row>
    <row r="48" spans="2:9" x14ac:dyDescent="0.3">
      <c r="B48" s="5">
        <v>20000000</v>
      </c>
      <c r="C48" s="18" t="s">
        <v>34</v>
      </c>
      <c r="D48" s="17">
        <v>1091000</v>
      </c>
      <c r="E48" s="17">
        <v>260540</v>
      </c>
      <c r="F48" s="17">
        <v>354191.52</v>
      </c>
      <c r="G48" s="17">
        <f t="shared" si="2"/>
        <v>93651.520000000019</v>
      </c>
      <c r="H48" s="17">
        <f t="shared" si="3"/>
        <v>32.464850595783687</v>
      </c>
      <c r="I48" s="17">
        <f t="shared" si="4"/>
        <v>135.94516005219927</v>
      </c>
    </row>
    <row r="49" spans="2:9" x14ac:dyDescent="0.3">
      <c r="B49" s="19">
        <v>21000000</v>
      </c>
      <c r="C49" s="16" t="s">
        <v>35</v>
      </c>
      <c r="D49" s="20">
        <v>155000</v>
      </c>
      <c r="E49" s="20">
        <v>37000</v>
      </c>
      <c r="F49" s="20">
        <v>36486.78</v>
      </c>
      <c r="G49" s="20">
        <f t="shared" si="2"/>
        <v>-513.22000000000116</v>
      </c>
      <c r="H49" s="6">
        <f t="shared" si="3"/>
        <v>23.539858064516128</v>
      </c>
      <c r="I49" s="6">
        <f t="shared" si="4"/>
        <v>98.612918918918908</v>
      </c>
    </row>
    <row r="50" spans="2:9" x14ac:dyDescent="0.3">
      <c r="B50" s="19">
        <v>21080000</v>
      </c>
      <c r="C50" s="16" t="s">
        <v>36</v>
      </c>
      <c r="D50" s="20">
        <v>155000</v>
      </c>
      <c r="E50" s="20">
        <v>37000</v>
      </c>
      <c r="F50" s="20">
        <v>36486.78</v>
      </c>
      <c r="G50" s="20">
        <f t="shared" si="2"/>
        <v>-513.22000000000116</v>
      </c>
      <c r="H50" s="6">
        <f t="shared" si="3"/>
        <v>23.539858064516128</v>
      </c>
      <c r="I50" s="6">
        <f t="shared" si="4"/>
        <v>98.612918918918908</v>
      </c>
    </row>
    <row r="51" spans="2:9" x14ac:dyDescent="0.3">
      <c r="B51" s="19">
        <v>21081100</v>
      </c>
      <c r="C51" s="16" t="s">
        <v>37</v>
      </c>
      <c r="D51" s="20">
        <v>85000</v>
      </c>
      <c r="E51" s="20">
        <v>21000</v>
      </c>
      <c r="F51" s="20">
        <v>14774.98</v>
      </c>
      <c r="G51" s="20">
        <f t="shared" si="2"/>
        <v>-6225.02</v>
      </c>
      <c r="H51" s="6">
        <f t="shared" si="3"/>
        <v>17.382329411764704</v>
      </c>
      <c r="I51" s="6">
        <f t="shared" si="4"/>
        <v>70.35704761904762</v>
      </c>
    </row>
    <row r="52" spans="2:9" ht="41.4" x14ac:dyDescent="0.3">
      <c r="B52" s="19">
        <v>21081500</v>
      </c>
      <c r="C52" s="16" t="s">
        <v>74</v>
      </c>
      <c r="D52" s="20">
        <v>70000</v>
      </c>
      <c r="E52" s="20">
        <v>16000</v>
      </c>
      <c r="F52" s="20">
        <v>21711.8</v>
      </c>
      <c r="G52" s="20">
        <f t="shared" si="2"/>
        <v>5711.7999999999993</v>
      </c>
      <c r="H52" s="6">
        <f t="shared" si="3"/>
        <v>31.016857142857141</v>
      </c>
      <c r="I52" s="6">
        <f t="shared" si="4"/>
        <v>135.69874999999999</v>
      </c>
    </row>
    <row r="53" spans="2:9" ht="27.6" x14ac:dyDescent="0.3">
      <c r="B53" s="19">
        <v>22000000</v>
      </c>
      <c r="C53" s="16" t="s">
        <v>38</v>
      </c>
      <c r="D53" s="20">
        <v>936000</v>
      </c>
      <c r="E53" s="20">
        <v>223540</v>
      </c>
      <c r="F53" s="20">
        <v>150991.34</v>
      </c>
      <c r="G53" s="20">
        <f t="shared" si="2"/>
        <v>-72548.66</v>
      </c>
      <c r="H53" s="6">
        <f t="shared" si="3"/>
        <v>16.131553418803417</v>
      </c>
      <c r="I53" s="6">
        <f t="shared" si="4"/>
        <v>67.545557841996967</v>
      </c>
    </row>
    <row r="54" spans="2:9" x14ac:dyDescent="0.3">
      <c r="B54" s="19">
        <v>22010000</v>
      </c>
      <c r="C54" s="16" t="s">
        <v>39</v>
      </c>
      <c r="D54" s="20">
        <v>935000</v>
      </c>
      <c r="E54" s="20">
        <v>223300</v>
      </c>
      <c r="F54" s="20">
        <v>150969.31</v>
      </c>
      <c r="G54" s="20">
        <f t="shared" si="2"/>
        <v>-72330.69</v>
      </c>
      <c r="H54" s="6">
        <f t="shared" si="3"/>
        <v>16.146450267379677</v>
      </c>
      <c r="I54" s="6">
        <f t="shared" si="4"/>
        <v>67.608289296909987</v>
      </c>
    </row>
    <row r="55" spans="2:9" x14ac:dyDescent="0.3">
      <c r="B55" s="19">
        <v>22012500</v>
      </c>
      <c r="C55" s="16" t="s">
        <v>40</v>
      </c>
      <c r="D55" s="20">
        <v>15000</v>
      </c>
      <c r="E55" s="20">
        <v>3300</v>
      </c>
      <c r="F55" s="20">
        <v>2769.31</v>
      </c>
      <c r="G55" s="20">
        <f t="shared" si="2"/>
        <v>-530.69000000000005</v>
      </c>
      <c r="H55" s="6">
        <f t="shared" si="3"/>
        <v>18.462066666666665</v>
      </c>
      <c r="I55" s="6">
        <f t="shared" si="4"/>
        <v>83.918484848484837</v>
      </c>
    </row>
    <row r="56" spans="2:9" ht="27.6" x14ac:dyDescent="0.3">
      <c r="B56" s="19">
        <v>22012600</v>
      </c>
      <c r="C56" s="16" t="s">
        <v>71</v>
      </c>
      <c r="D56" s="20">
        <v>920000</v>
      </c>
      <c r="E56" s="20">
        <v>220000</v>
      </c>
      <c r="F56" s="20">
        <v>148200</v>
      </c>
      <c r="G56" s="20">
        <f t="shared" si="2"/>
        <v>-71800</v>
      </c>
      <c r="H56" s="6">
        <f t="shared" si="3"/>
        <v>16.108695652173914</v>
      </c>
      <c r="I56" s="6">
        <f t="shared" si="4"/>
        <v>67.36363636363636</v>
      </c>
    </row>
    <row r="57" spans="2:9" x14ac:dyDescent="0.3">
      <c r="B57" s="19">
        <v>22090000</v>
      </c>
      <c r="C57" s="16" t="s">
        <v>41</v>
      </c>
      <c r="D57" s="20">
        <v>1000</v>
      </c>
      <c r="E57" s="20">
        <v>240</v>
      </c>
      <c r="F57" s="20">
        <v>22.03</v>
      </c>
      <c r="G57" s="20">
        <f t="shared" si="2"/>
        <v>-217.97</v>
      </c>
      <c r="H57" s="6">
        <f t="shared" si="3"/>
        <v>2.2030000000000003</v>
      </c>
      <c r="I57" s="6">
        <f t="shared" si="4"/>
        <v>9.1791666666666671</v>
      </c>
    </row>
    <row r="58" spans="2:9" ht="41.4" x14ac:dyDescent="0.3">
      <c r="B58" s="19">
        <v>22090100</v>
      </c>
      <c r="C58" s="16" t="s">
        <v>42</v>
      </c>
      <c r="D58" s="20">
        <v>1000</v>
      </c>
      <c r="E58" s="20">
        <v>240</v>
      </c>
      <c r="F58" s="20">
        <v>22.03</v>
      </c>
      <c r="G58" s="20">
        <v>-217.97</v>
      </c>
      <c r="H58" s="6">
        <v>2.2000000000000002</v>
      </c>
      <c r="I58" s="6">
        <f t="shared" ref="I58:I59" si="5">IF(E58=0,0,F58/E58*100)</f>
        <v>9.1791666666666671</v>
      </c>
    </row>
    <row r="59" spans="2:9" x14ac:dyDescent="0.3">
      <c r="B59" s="19">
        <v>24000000</v>
      </c>
      <c r="C59" s="16" t="s">
        <v>63</v>
      </c>
      <c r="D59" s="20">
        <v>0</v>
      </c>
      <c r="E59" s="20">
        <v>0</v>
      </c>
      <c r="F59" s="20">
        <v>166713.4</v>
      </c>
      <c r="G59" s="20">
        <v>166713.4</v>
      </c>
      <c r="H59" s="6">
        <f t="shared" ref="H59" si="6">IF(D59=0,0,F59/D59*100)</f>
        <v>0</v>
      </c>
      <c r="I59" s="6">
        <f t="shared" si="5"/>
        <v>0</v>
      </c>
    </row>
    <row r="60" spans="2:9" x14ac:dyDescent="0.3">
      <c r="B60" s="19">
        <v>24060000</v>
      </c>
      <c r="C60" s="16" t="s">
        <v>36</v>
      </c>
      <c r="D60" s="20">
        <v>0</v>
      </c>
      <c r="E60" s="20">
        <v>0</v>
      </c>
      <c r="F60" s="20">
        <v>166713.4</v>
      </c>
      <c r="G60" s="20">
        <v>166713.4</v>
      </c>
      <c r="H60" s="6">
        <v>0</v>
      </c>
      <c r="I60" s="6">
        <v>0</v>
      </c>
    </row>
    <row r="61" spans="2:9" x14ac:dyDescent="0.3">
      <c r="B61" s="19">
        <v>24060300</v>
      </c>
      <c r="C61" s="16" t="s">
        <v>36</v>
      </c>
      <c r="D61" s="20">
        <v>0</v>
      </c>
      <c r="E61" s="20">
        <v>0</v>
      </c>
      <c r="F61" s="20">
        <v>166713.4</v>
      </c>
      <c r="G61" s="20">
        <v>166713.4</v>
      </c>
      <c r="H61" s="6">
        <f t="shared" si="3"/>
        <v>0</v>
      </c>
      <c r="I61" s="6">
        <f t="shared" si="4"/>
        <v>0</v>
      </c>
    </row>
    <row r="62" spans="2:9" x14ac:dyDescent="0.3">
      <c r="B62" s="5">
        <v>40000000</v>
      </c>
      <c r="C62" s="18" t="s">
        <v>43</v>
      </c>
      <c r="D62" s="17">
        <v>31622220</v>
      </c>
      <c r="E62" s="17">
        <v>9274345</v>
      </c>
      <c r="F62" s="17">
        <v>9213630</v>
      </c>
      <c r="G62" s="17">
        <f>F62-E62</f>
        <v>-60715</v>
      </c>
      <c r="H62" s="17">
        <f t="shared" si="3"/>
        <v>29.136569159281038</v>
      </c>
      <c r="I62" s="17">
        <f t="shared" si="4"/>
        <v>99.345344603850734</v>
      </c>
    </row>
    <row r="63" spans="2:9" x14ac:dyDescent="0.3">
      <c r="B63" s="19">
        <v>41000000</v>
      </c>
      <c r="C63" s="16" t="s">
        <v>44</v>
      </c>
      <c r="D63" s="20">
        <v>31622220</v>
      </c>
      <c r="E63" s="20">
        <v>9274345</v>
      </c>
      <c r="F63" s="20">
        <v>9213630</v>
      </c>
      <c r="G63" s="20">
        <f t="shared" si="2"/>
        <v>-60715</v>
      </c>
      <c r="H63" s="6">
        <f t="shared" si="3"/>
        <v>29.136569159281038</v>
      </c>
      <c r="I63" s="6">
        <f t="shared" si="4"/>
        <v>99.345344603850734</v>
      </c>
    </row>
    <row r="64" spans="2:9" x14ac:dyDescent="0.3">
      <c r="B64" s="19">
        <v>41020000</v>
      </c>
      <c r="C64" s="16" t="s">
        <v>45</v>
      </c>
      <c r="D64" s="20">
        <v>17283700</v>
      </c>
      <c r="E64" s="20">
        <v>4320900</v>
      </c>
      <c r="F64" s="20">
        <v>4320900</v>
      </c>
      <c r="G64" s="20">
        <f t="shared" si="2"/>
        <v>0</v>
      </c>
      <c r="H64" s="6">
        <f t="shared" si="3"/>
        <v>24.999855355045504</v>
      </c>
      <c r="I64" s="6">
        <f t="shared" si="4"/>
        <v>100</v>
      </c>
    </row>
    <row r="65" spans="2:9" x14ac:dyDescent="0.3">
      <c r="B65" s="19">
        <v>41020100</v>
      </c>
      <c r="C65" s="16" t="s">
        <v>46</v>
      </c>
      <c r="D65" s="20">
        <v>17283700</v>
      </c>
      <c r="E65" s="20">
        <v>4320900</v>
      </c>
      <c r="F65" s="20">
        <v>4320900</v>
      </c>
      <c r="G65" s="20">
        <f t="shared" ref="G65" si="7">F65-E65</f>
        <v>0</v>
      </c>
      <c r="H65" s="6">
        <f t="shared" ref="H65" si="8">IF(D65=0,0,F65/D65*100)</f>
        <v>24.999855355045504</v>
      </c>
      <c r="I65" s="6">
        <f t="shared" ref="I65" si="9">IF(E65=0,0,F65/E65*100)</f>
        <v>100</v>
      </c>
    </row>
    <row r="66" spans="2:9" x14ac:dyDescent="0.3">
      <c r="B66" s="19">
        <v>41030000</v>
      </c>
      <c r="C66" s="16" t="s">
        <v>47</v>
      </c>
      <c r="D66" s="20">
        <v>14055100</v>
      </c>
      <c r="E66" s="20">
        <v>4829700</v>
      </c>
      <c r="F66" s="20">
        <v>4829700</v>
      </c>
      <c r="G66" s="20">
        <f t="shared" si="2"/>
        <v>0</v>
      </c>
      <c r="H66" s="6">
        <f t="shared" si="3"/>
        <v>34.362615705331159</v>
      </c>
      <c r="I66" s="6">
        <f t="shared" si="4"/>
        <v>100</v>
      </c>
    </row>
    <row r="67" spans="2:9" ht="27" customHeight="1" x14ac:dyDescent="0.3">
      <c r="B67" s="19">
        <v>41033900</v>
      </c>
      <c r="C67" s="16" t="s">
        <v>48</v>
      </c>
      <c r="D67" s="20">
        <v>12643900</v>
      </c>
      <c r="E67" s="20">
        <v>4339500</v>
      </c>
      <c r="F67" s="20">
        <v>4339500</v>
      </c>
      <c r="G67" s="20">
        <f t="shared" si="2"/>
        <v>0</v>
      </c>
      <c r="H67" s="6">
        <f t="shared" si="3"/>
        <v>34.320897824247268</v>
      </c>
      <c r="I67" s="6">
        <f t="shared" si="4"/>
        <v>100</v>
      </c>
    </row>
    <row r="68" spans="2:9" ht="41.4" x14ac:dyDescent="0.3">
      <c r="B68" s="19">
        <v>41035400</v>
      </c>
      <c r="C68" s="16" t="s">
        <v>89</v>
      </c>
      <c r="D68" s="20">
        <v>19400</v>
      </c>
      <c r="E68" s="20">
        <v>5700</v>
      </c>
      <c r="F68" s="20">
        <v>5700</v>
      </c>
      <c r="G68" s="20">
        <f t="shared" si="2"/>
        <v>0</v>
      </c>
      <c r="H68" s="6">
        <f t="shared" si="3"/>
        <v>29.381443298969074</v>
      </c>
      <c r="I68" s="6">
        <f t="shared" si="4"/>
        <v>100</v>
      </c>
    </row>
    <row r="69" spans="2:9" ht="52.5" customHeight="1" x14ac:dyDescent="0.3">
      <c r="B69" s="19">
        <v>41036000</v>
      </c>
      <c r="C69" s="16" t="s">
        <v>90</v>
      </c>
      <c r="D69" s="20">
        <v>422700</v>
      </c>
      <c r="E69" s="20">
        <v>0</v>
      </c>
      <c r="F69" s="20">
        <v>0</v>
      </c>
      <c r="G69" s="20">
        <f t="shared" si="2"/>
        <v>0</v>
      </c>
      <c r="H69" s="6">
        <f t="shared" si="3"/>
        <v>0</v>
      </c>
      <c r="I69" s="6">
        <f t="shared" si="4"/>
        <v>0</v>
      </c>
    </row>
    <row r="70" spans="2:9" ht="38.25" customHeight="1" x14ac:dyDescent="0.3">
      <c r="B70" s="19">
        <v>41036300</v>
      </c>
      <c r="C70" s="16" t="s">
        <v>91</v>
      </c>
      <c r="D70" s="20">
        <v>969100</v>
      </c>
      <c r="E70" s="20">
        <v>484500</v>
      </c>
      <c r="F70" s="20">
        <v>484500</v>
      </c>
      <c r="G70" s="20">
        <v>0</v>
      </c>
      <c r="H70" s="6">
        <f t="shared" si="3"/>
        <v>49.994840573728197</v>
      </c>
      <c r="I70" s="6">
        <f t="shared" si="4"/>
        <v>100</v>
      </c>
    </row>
    <row r="71" spans="2:9" ht="27.6" x14ac:dyDescent="0.3">
      <c r="B71" s="19">
        <v>41050000</v>
      </c>
      <c r="C71" s="16" t="s">
        <v>49</v>
      </c>
      <c r="D71" s="20">
        <v>283420</v>
      </c>
      <c r="E71" s="20">
        <v>123745</v>
      </c>
      <c r="F71" s="20">
        <v>63030</v>
      </c>
      <c r="G71" s="20">
        <v>60715</v>
      </c>
      <c r="H71" s="6">
        <v>97.82</v>
      </c>
      <c r="I71" s="6">
        <f t="shared" si="4"/>
        <v>50.935391328942579</v>
      </c>
    </row>
    <row r="72" spans="2:9" x14ac:dyDescent="0.3">
      <c r="B72" s="19">
        <v>41053900</v>
      </c>
      <c r="C72" s="16" t="s">
        <v>50</v>
      </c>
      <c r="D72" s="20">
        <v>37700</v>
      </c>
      <c r="E72" s="20">
        <v>31600</v>
      </c>
      <c r="F72" s="20">
        <v>1600</v>
      </c>
      <c r="G72" s="20">
        <f t="shared" ref="G72" si="10">F72-E72</f>
        <v>-30000</v>
      </c>
      <c r="H72" s="6">
        <f t="shared" ref="H72" si="11">IF(D72=0,0,F72/D72*100)</f>
        <v>4.2440318302387263</v>
      </c>
      <c r="I72" s="6">
        <f t="shared" ref="I72" si="12">IF(E72=0,0,F72/E72*100)</f>
        <v>5.0632911392405067</v>
      </c>
    </row>
    <row r="73" spans="2:9" ht="74.25" customHeight="1" x14ac:dyDescent="0.3">
      <c r="B73" s="19">
        <v>41059300</v>
      </c>
      <c r="C73" s="16" t="s">
        <v>83</v>
      </c>
      <c r="D73" s="20">
        <v>245720</v>
      </c>
      <c r="E73" s="20">
        <v>92145</v>
      </c>
      <c r="F73" s="20">
        <v>61430</v>
      </c>
      <c r="G73" s="20">
        <f t="shared" si="2"/>
        <v>-30715</v>
      </c>
      <c r="H73" s="6">
        <f t="shared" si="3"/>
        <v>25</v>
      </c>
      <c r="I73" s="6">
        <f t="shared" si="4"/>
        <v>66.666666666666657</v>
      </c>
    </row>
    <row r="74" spans="2:9" x14ac:dyDescent="0.3">
      <c r="B74" s="44" t="s">
        <v>51</v>
      </c>
      <c r="C74" s="45"/>
      <c r="D74" s="10">
        <v>41940300</v>
      </c>
      <c r="E74" s="10">
        <v>9766840</v>
      </c>
      <c r="F74" s="10">
        <v>9573634.0899999999</v>
      </c>
      <c r="G74" s="10">
        <f t="shared" si="2"/>
        <v>-193205.91000000015</v>
      </c>
      <c r="H74" s="10">
        <f t="shared" si="3"/>
        <v>22.826813565949696</v>
      </c>
      <c r="I74" s="10">
        <f t="shared" si="4"/>
        <v>98.021817599141585</v>
      </c>
    </row>
    <row r="75" spans="2:9" x14ac:dyDescent="0.3">
      <c r="B75" s="44" t="s">
        <v>68</v>
      </c>
      <c r="C75" s="45"/>
      <c r="D75" s="10">
        <v>73562520</v>
      </c>
      <c r="E75" s="10">
        <v>19041185</v>
      </c>
      <c r="F75" s="10">
        <v>18787264.09</v>
      </c>
      <c r="G75" s="10">
        <f t="shared" si="2"/>
        <v>-253920.91000000015</v>
      </c>
      <c r="H75" s="10">
        <f t="shared" si="3"/>
        <v>25.539179584929933</v>
      </c>
      <c r="I75" s="10">
        <f t="shared" si="4"/>
        <v>98.666464770968815</v>
      </c>
    </row>
    <row r="76" spans="2:9" ht="14.4" x14ac:dyDescent="0.3">
      <c r="B76" s="9"/>
      <c r="C76" s="24" t="s">
        <v>66</v>
      </c>
      <c r="D76" s="25"/>
      <c r="E76" s="26"/>
      <c r="F76" s="26"/>
      <c r="G76" s="7"/>
      <c r="H76" s="7"/>
      <c r="I76" s="7"/>
    </row>
    <row r="77" spans="2:9" x14ac:dyDescent="0.3">
      <c r="B77" s="5">
        <v>10000000</v>
      </c>
      <c r="C77" s="5" t="s">
        <v>3</v>
      </c>
      <c r="D77" s="17">
        <v>15000</v>
      </c>
      <c r="E77" s="17">
        <v>3750</v>
      </c>
      <c r="F77" s="6">
        <v>5987.36</v>
      </c>
      <c r="G77" s="17">
        <f t="shared" ref="G77:G79" si="13">F77-E77</f>
        <v>2237.3599999999997</v>
      </c>
      <c r="H77" s="17">
        <f t="shared" si="3"/>
        <v>39.915733333333328</v>
      </c>
      <c r="I77" s="17">
        <f t="shared" si="4"/>
        <v>159.66293333333331</v>
      </c>
    </row>
    <row r="78" spans="2:9" x14ac:dyDescent="0.3">
      <c r="B78" s="19">
        <v>19000000</v>
      </c>
      <c r="C78" s="19" t="s">
        <v>60</v>
      </c>
      <c r="D78" s="20">
        <v>15000</v>
      </c>
      <c r="E78" s="20">
        <v>3750</v>
      </c>
      <c r="F78" s="20">
        <v>5987.36</v>
      </c>
      <c r="G78" s="6">
        <f t="shared" si="13"/>
        <v>2237.3599999999997</v>
      </c>
      <c r="H78" s="6">
        <f t="shared" si="3"/>
        <v>39.915733333333328</v>
      </c>
      <c r="I78" s="6">
        <f t="shared" si="4"/>
        <v>159.66293333333331</v>
      </c>
    </row>
    <row r="79" spans="2:9" x14ac:dyDescent="0.3">
      <c r="B79" s="19">
        <v>19010000</v>
      </c>
      <c r="C79" s="19" t="s">
        <v>61</v>
      </c>
      <c r="D79" s="20">
        <v>15000</v>
      </c>
      <c r="E79" s="20">
        <v>3750</v>
      </c>
      <c r="F79" s="20">
        <v>5987.36</v>
      </c>
      <c r="G79" s="6">
        <f t="shared" si="13"/>
        <v>2237.3599999999997</v>
      </c>
      <c r="H79" s="6">
        <f t="shared" si="3"/>
        <v>39.915733333333328</v>
      </c>
      <c r="I79" s="6">
        <f t="shared" si="4"/>
        <v>159.66293333333331</v>
      </c>
    </row>
    <row r="80" spans="2:9" ht="51.75" customHeight="1" x14ac:dyDescent="0.3">
      <c r="B80" s="19">
        <v>19010100</v>
      </c>
      <c r="C80" s="16" t="s">
        <v>62</v>
      </c>
      <c r="D80" s="20">
        <v>14000</v>
      </c>
      <c r="E80" s="20">
        <v>3500</v>
      </c>
      <c r="F80" s="20">
        <v>5529.48</v>
      </c>
      <c r="G80" s="20">
        <v>2029.48</v>
      </c>
      <c r="H80" s="20">
        <v>39.5</v>
      </c>
      <c r="I80" s="20">
        <v>157.99</v>
      </c>
    </row>
    <row r="81" spans="2:9" ht="55.2" x14ac:dyDescent="0.3">
      <c r="B81" s="19">
        <v>19010300</v>
      </c>
      <c r="C81" s="16" t="s">
        <v>79</v>
      </c>
      <c r="D81" s="20">
        <v>1000</v>
      </c>
      <c r="E81" s="20">
        <v>250</v>
      </c>
      <c r="F81" s="20">
        <v>457.88</v>
      </c>
      <c r="G81" s="20">
        <v>207.88</v>
      </c>
      <c r="H81" s="28">
        <v>45.79</v>
      </c>
      <c r="I81" s="20">
        <v>183.15</v>
      </c>
    </row>
    <row r="82" spans="2:9" x14ac:dyDescent="0.3">
      <c r="B82" s="5">
        <v>20000000</v>
      </c>
      <c r="C82" s="5" t="s">
        <v>34</v>
      </c>
      <c r="D82" s="17">
        <v>523063.27</v>
      </c>
      <c r="E82" s="17">
        <v>0</v>
      </c>
      <c r="F82" s="29">
        <v>568428.19999999995</v>
      </c>
      <c r="G82" s="29">
        <v>0</v>
      </c>
      <c r="H82" s="29">
        <v>0</v>
      </c>
      <c r="I82" s="29">
        <f t="shared" si="4"/>
        <v>0</v>
      </c>
    </row>
    <row r="83" spans="2:9" x14ac:dyDescent="0.3">
      <c r="B83" s="19">
        <v>25000000</v>
      </c>
      <c r="C83" s="19" t="s">
        <v>64</v>
      </c>
      <c r="D83" s="20">
        <v>523063.27</v>
      </c>
      <c r="E83" s="20">
        <v>0</v>
      </c>
      <c r="F83" s="30">
        <v>568428.19999999995</v>
      </c>
      <c r="G83" s="30">
        <v>0</v>
      </c>
      <c r="H83" s="30">
        <v>0</v>
      </c>
      <c r="I83" s="30">
        <f t="shared" ref="I83" si="14">IF(E83=0,0,F83/E83*100)</f>
        <v>0</v>
      </c>
    </row>
    <row r="84" spans="2:9" ht="25.5" customHeight="1" x14ac:dyDescent="0.3">
      <c r="B84" s="19">
        <v>25010000</v>
      </c>
      <c r="C84" s="16" t="s">
        <v>80</v>
      </c>
      <c r="D84" s="20">
        <v>488916.52</v>
      </c>
      <c r="E84" s="20">
        <v>0</v>
      </c>
      <c r="F84" s="30">
        <v>531281.44999999995</v>
      </c>
      <c r="G84" s="30">
        <v>0</v>
      </c>
      <c r="H84" s="30">
        <v>0</v>
      </c>
      <c r="I84" s="30">
        <f t="shared" si="4"/>
        <v>0</v>
      </c>
    </row>
    <row r="85" spans="2:9" ht="26.25" customHeight="1" x14ac:dyDescent="0.3">
      <c r="B85" s="19">
        <v>25010100</v>
      </c>
      <c r="C85" s="16" t="s">
        <v>65</v>
      </c>
      <c r="D85" s="20">
        <v>335000</v>
      </c>
      <c r="E85" s="20">
        <v>0</v>
      </c>
      <c r="F85" s="30">
        <v>41312.61</v>
      </c>
      <c r="G85" s="30">
        <v>0</v>
      </c>
      <c r="H85" s="30">
        <v>0</v>
      </c>
      <c r="I85" s="30">
        <f t="shared" si="4"/>
        <v>0</v>
      </c>
    </row>
    <row r="86" spans="2:9" ht="25.5" customHeight="1" x14ac:dyDescent="0.3">
      <c r="B86" s="19">
        <v>25010200</v>
      </c>
      <c r="C86" s="16" t="s">
        <v>75</v>
      </c>
      <c r="D86" s="20">
        <v>153916.51999999999</v>
      </c>
      <c r="E86" s="20">
        <v>0</v>
      </c>
      <c r="F86" s="30">
        <v>153916.51999999999</v>
      </c>
      <c r="G86" s="30">
        <v>0</v>
      </c>
      <c r="H86" s="30">
        <f t="shared" si="3"/>
        <v>100</v>
      </c>
      <c r="I86" s="30">
        <f t="shared" si="4"/>
        <v>0</v>
      </c>
    </row>
    <row r="87" spans="2:9" x14ac:dyDescent="0.3">
      <c r="B87" s="19">
        <v>25010300</v>
      </c>
      <c r="C87" s="19" t="s">
        <v>78</v>
      </c>
      <c r="D87" s="20">
        <v>0</v>
      </c>
      <c r="E87" s="20">
        <v>0</v>
      </c>
      <c r="F87" s="30">
        <v>336052.32</v>
      </c>
      <c r="G87" s="30">
        <v>0</v>
      </c>
      <c r="H87" s="30">
        <f t="shared" si="3"/>
        <v>0</v>
      </c>
      <c r="I87" s="30">
        <f t="shared" si="4"/>
        <v>0</v>
      </c>
    </row>
    <row r="88" spans="2:9" x14ac:dyDescent="0.3">
      <c r="B88" s="19">
        <v>25020000</v>
      </c>
      <c r="C88" s="19" t="s">
        <v>76</v>
      </c>
      <c r="D88" s="20">
        <v>34146.75</v>
      </c>
      <c r="E88" s="20">
        <v>0</v>
      </c>
      <c r="F88" s="30">
        <v>37146.75</v>
      </c>
      <c r="G88" s="30"/>
      <c r="H88" s="30">
        <v>0</v>
      </c>
      <c r="I88" s="30">
        <f t="shared" si="4"/>
        <v>0</v>
      </c>
    </row>
    <row r="89" spans="2:9" x14ac:dyDescent="0.3">
      <c r="B89" s="19">
        <v>25020100</v>
      </c>
      <c r="C89" s="19" t="s">
        <v>77</v>
      </c>
      <c r="D89" s="20">
        <v>34146.75</v>
      </c>
      <c r="E89" s="20">
        <v>0</v>
      </c>
      <c r="F89" s="30">
        <v>37146.75</v>
      </c>
      <c r="G89" s="30"/>
      <c r="H89" s="30">
        <v>0</v>
      </c>
      <c r="I89" s="30">
        <f t="shared" ref="I89" si="15">IF(E89=0,0,F89/E89*100)</f>
        <v>0</v>
      </c>
    </row>
    <row r="90" spans="2:9" ht="15" customHeight="1" x14ac:dyDescent="0.3">
      <c r="B90" s="5">
        <v>40000000</v>
      </c>
      <c r="C90" s="18" t="s">
        <v>43</v>
      </c>
      <c r="D90" s="6">
        <v>97200</v>
      </c>
      <c r="E90" s="6">
        <v>97200</v>
      </c>
      <c r="F90" s="6">
        <v>97200</v>
      </c>
      <c r="G90" s="20">
        <v>0</v>
      </c>
      <c r="H90" s="20">
        <f t="shared" ref="H90:H93" si="16">IF(D90=0,0,F90/D90*100)</f>
        <v>100</v>
      </c>
      <c r="I90" s="20">
        <v>100</v>
      </c>
    </row>
    <row r="91" spans="2:9" ht="15" customHeight="1" x14ac:dyDescent="0.3">
      <c r="B91" s="19">
        <v>41000000</v>
      </c>
      <c r="C91" s="16" t="s">
        <v>44</v>
      </c>
      <c r="D91" s="20">
        <v>97200</v>
      </c>
      <c r="E91" s="20">
        <v>97200</v>
      </c>
      <c r="F91" s="20">
        <v>97200</v>
      </c>
      <c r="G91" s="20">
        <v>0</v>
      </c>
      <c r="H91" s="20">
        <f t="shared" ref="H91:H92" si="17">IF(D91=0,0,F91/D91*100)</f>
        <v>100</v>
      </c>
      <c r="I91" s="20">
        <v>100</v>
      </c>
    </row>
    <row r="92" spans="2:9" ht="15" customHeight="1" x14ac:dyDescent="0.3">
      <c r="B92" s="19">
        <v>41030000</v>
      </c>
      <c r="C92" s="16" t="s">
        <v>47</v>
      </c>
      <c r="D92" s="20">
        <v>97200</v>
      </c>
      <c r="E92" s="20">
        <v>97200</v>
      </c>
      <c r="F92" s="20">
        <v>97200</v>
      </c>
      <c r="G92" s="20">
        <f t="shared" ref="G92" si="18">F92-E92</f>
        <v>0</v>
      </c>
      <c r="H92" s="6">
        <f t="shared" si="17"/>
        <v>100</v>
      </c>
      <c r="I92" s="6">
        <f t="shared" ref="I92" si="19">IF(E92=0,0,F92/E92*100)</f>
        <v>100</v>
      </c>
    </row>
    <row r="93" spans="2:9" ht="40.5" customHeight="1" x14ac:dyDescent="0.3">
      <c r="B93" s="19">
        <v>41037400</v>
      </c>
      <c r="C93" s="16" t="s">
        <v>84</v>
      </c>
      <c r="D93" s="20">
        <v>97200</v>
      </c>
      <c r="E93" s="20">
        <v>97200</v>
      </c>
      <c r="F93" s="20">
        <v>97200</v>
      </c>
      <c r="G93" s="20">
        <v>0</v>
      </c>
      <c r="H93" s="20">
        <f t="shared" si="16"/>
        <v>100</v>
      </c>
      <c r="I93" s="20">
        <v>100</v>
      </c>
    </row>
    <row r="94" spans="2:9" x14ac:dyDescent="0.3">
      <c r="B94" s="35" t="s">
        <v>51</v>
      </c>
      <c r="C94" s="36"/>
      <c r="D94" s="7">
        <v>538063.27</v>
      </c>
      <c r="E94" s="7">
        <v>3750</v>
      </c>
      <c r="F94" s="7">
        <v>574415.56000000006</v>
      </c>
      <c r="G94" s="7">
        <v>2237.36</v>
      </c>
      <c r="H94" s="7">
        <v>0</v>
      </c>
      <c r="I94" s="7">
        <v>0</v>
      </c>
    </row>
    <row r="95" spans="2:9" x14ac:dyDescent="0.3">
      <c r="B95" s="8" t="s">
        <v>67</v>
      </c>
      <c r="C95" s="9"/>
      <c r="D95" s="7">
        <v>635263.27</v>
      </c>
      <c r="E95" s="7">
        <v>100950</v>
      </c>
      <c r="F95" s="7">
        <v>671615.56</v>
      </c>
      <c r="G95" s="7">
        <v>2237.36</v>
      </c>
      <c r="H95" s="7">
        <v>0</v>
      </c>
      <c r="I95" s="7">
        <v>0</v>
      </c>
    </row>
    <row r="97" spans="2:9" x14ac:dyDescent="0.3">
      <c r="B97" s="33" t="s">
        <v>94</v>
      </c>
      <c r="C97" s="33"/>
      <c r="D97" s="33"/>
      <c r="E97" s="33"/>
      <c r="F97" s="33"/>
      <c r="G97" s="33"/>
      <c r="H97" s="33"/>
      <c r="I97" s="33"/>
    </row>
  </sheetData>
  <mergeCells count="14">
    <mergeCell ref="B97:I97"/>
    <mergeCell ref="F1:I1"/>
    <mergeCell ref="F2:I2"/>
    <mergeCell ref="B94:C94"/>
    <mergeCell ref="E7:E8"/>
    <mergeCell ref="F7:F8"/>
    <mergeCell ref="H7:I7"/>
    <mergeCell ref="B4:I4"/>
    <mergeCell ref="B5:I5"/>
    <mergeCell ref="B74:C74"/>
    <mergeCell ref="B75:C75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Доходи 1 кв 2025</vt:lpstr>
      <vt:lpstr>'Доходи 1 кв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User</cp:lastModifiedBy>
  <cp:lastPrinted>2025-06-25T08:39:58Z</cp:lastPrinted>
  <dcterms:created xsi:type="dcterms:W3CDTF">2021-05-14T09:52:51Z</dcterms:created>
  <dcterms:modified xsi:type="dcterms:W3CDTF">2025-06-25T08:51:58Z</dcterms:modified>
</cp:coreProperties>
</file>