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Виконання  9 міс 2025\"/>
    </mc:Choice>
  </mc:AlternateContent>
  <xr:revisionPtr revIDLastSave="0" documentId="13_ncr:1_{0B8244B3-5EFA-49E8-AB3D-9695606610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и 9 міс 2025" sheetId="1" r:id="rId1"/>
  </sheets>
  <definedNames>
    <definedName name="_xlnm.Print_Titles" localSheetId="0">'Доходи 9 міс 2025'!$A:$C</definedName>
  </definedNames>
  <calcPr calcId="181029"/>
</workbook>
</file>

<file path=xl/calcChain.xml><?xml version="1.0" encoding="utf-8"?>
<calcChain xmlns="http://schemas.openxmlformats.org/spreadsheetml/2006/main">
  <c r="G53" i="1" l="1"/>
  <c r="H53" i="1"/>
  <c r="I53" i="1"/>
  <c r="I62" i="1"/>
  <c r="H62" i="1"/>
  <c r="I95" i="1"/>
  <c r="G68" i="1"/>
  <c r="H68" i="1"/>
  <c r="I68" i="1"/>
  <c r="I65" i="1"/>
  <c r="H65" i="1"/>
  <c r="G65" i="1"/>
  <c r="G70" i="1"/>
  <c r="H70" i="1"/>
  <c r="I70" i="1"/>
  <c r="I99" i="1" l="1"/>
  <c r="H99" i="1"/>
  <c r="G99" i="1"/>
  <c r="H98" i="1"/>
  <c r="I75" i="1" l="1"/>
  <c r="H75" i="1"/>
  <c r="G75" i="1"/>
  <c r="I74" i="1" l="1"/>
  <c r="G17" i="1" l="1"/>
  <c r="H17" i="1"/>
  <c r="I17" i="1"/>
  <c r="I96" i="1" l="1"/>
  <c r="I89" i="1"/>
  <c r="H101" i="1" l="1"/>
  <c r="H97" i="1"/>
  <c r="G64" i="1" l="1"/>
  <c r="I67" i="1" l="1"/>
  <c r="H67" i="1"/>
  <c r="G67" i="1"/>
  <c r="I94" i="1" l="1"/>
  <c r="H93" i="1"/>
  <c r="I93" i="1"/>
  <c r="H60" i="1" l="1"/>
  <c r="I60" i="1"/>
  <c r="I59" i="1" l="1"/>
  <c r="G52" i="1"/>
  <c r="H52" i="1"/>
  <c r="I52" i="1"/>
  <c r="G47" i="1" l="1"/>
  <c r="G32" i="1" l="1"/>
  <c r="H32" i="1"/>
  <c r="I32" i="1"/>
  <c r="H31" i="1"/>
  <c r="I31" i="1"/>
  <c r="I80" i="1" l="1"/>
  <c r="I81" i="1"/>
  <c r="I82" i="1"/>
  <c r="I85" i="1"/>
  <c r="I90" i="1"/>
  <c r="I91" i="1"/>
  <c r="I92" i="1"/>
  <c r="H80" i="1"/>
  <c r="H81" i="1"/>
  <c r="H82" i="1"/>
  <c r="H92" i="1"/>
  <c r="G80" i="1"/>
  <c r="G81" i="1"/>
  <c r="G82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3" i="1"/>
  <c r="I34" i="1"/>
  <c r="I35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4" i="1"/>
  <c r="I55" i="1"/>
  <c r="I56" i="1"/>
  <c r="I57" i="1"/>
  <c r="I58" i="1"/>
  <c r="I63" i="1"/>
  <c r="I64" i="1"/>
  <c r="I66" i="1"/>
  <c r="I69" i="1"/>
  <c r="I71" i="1"/>
  <c r="I72" i="1"/>
  <c r="I73" i="1"/>
  <c r="I76" i="1"/>
  <c r="I77" i="1"/>
  <c r="I78" i="1"/>
  <c r="H11" i="1"/>
  <c r="H12" i="1"/>
  <c r="H13" i="1"/>
  <c r="H14" i="1"/>
  <c r="H15" i="1"/>
  <c r="H16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3" i="1"/>
  <c r="H34" i="1"/>
  <c r="H35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4" i="1"/>
  <c r="H55" i="1"/>
  <c r="H56" i="1"/>
  <c r="H57" i="1"/>
  <c r="H58" i="1"/>
  <c r="H63" i="1"/>
  <c r="H64" i="1"/>
  <c r="H66" i="1"/>
  <c r="H69" i="1"/>
  <c r="H71" i="1"/>
  <c r="H72" i="1"/>
  <c r="H73" i="1"/>
  <c r="H76" i="1"/>
  <c r="H77" i="1"/>
  <c r="H78" i="1"/>
  <c r="G12" i="1"/>
  <c r="G14" i="1"/>
  <c r="G15" i="1"/>
  <c r="G16" i="1"/>
  <c r="G18" i="1"/>
  <c r="G19" i="1"/>
  <c r="G20" i="1"/>
  <c r="G21" i="1"/>
  <c r="G22" i="1"/>
  <c r="G23" i="1"/>
  <c r="G24" i="1"/>
  <c r="G26" i="1"/>
  <c r="G27" i="1"/>
  <c r="G28" i="1"/>
  <c r="G29" i="1"/>
  <c r="G30" i="1"/>
  <c r="G33" i="1"/>
  <c r="G35" i="1"/>
  <c r="G37" i="1"/>
  <c r="G38" i="1"/>
  <c r="G39" i="1"/>
  <c r="G40" i="1"/>
  <c r="G41" i="1"/>
  <c r="G42" i="1"/>
  <c r="G43" i="1"/>
  <c r="G44" i="1"/>
  <c r="G45" i="1"/>
  <c r="G46" i="1"/>
  <c r="G48" i="1"/>
  <c r="G49" i="1"/>
  <c r="G50" i="1"/>
  <c r="G51" i="1"/>
  <c r="G54" i="1"/>
  <c r="G55" i="1"/>
  <c r="G56" i="1"/>
  <c r="G57" i="1"/>
  <c r="G58" i="1"/>
  <c r="G66" i="1"/>
  <c r="G69" i="1"/>
  <c r="G71" i="1"/>
  <c r="G72" i="1"/>
  <c r="G76" i="1"/>
  <c r="G77" i="1"/>
  <c r="G78" i="1"/>
  <c r="G11" i="1"/>
</calcChain>
</file>

<file path=xl/sharedStrings.xml><?xml version="1.0" encoding="utf-8"?>
<sst xmlns="http://schemas.openxmlformats.org/spreadsheetml/2006/main" count="114" uniqueCount="103">
  <si>
    <t>грн.</t>
  </si>
  <si>
    <t>ККД</t>
  </si>
  <si>
    <t>Доходи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</si>
  <si>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</si>
  <si>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</si>
  <si>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</si>
  <si>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</si>
  <si>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</si>
  <si>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</si>
  <si>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</si>
  <si>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</si>
  <si>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</si>
  <si>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</si>
  <si>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</si>
  <si>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</si>
  <si>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</si>
  <si>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</si>
  <si>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</si>
  <si>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</si>
  <si>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</si>
  <si>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</si>
  <si>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</si>
  <si>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</si>
  <si>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</si>
  <si>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</si>
  <si>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</si>
  <si>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</si>
  <si>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</si>
  <si>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</si>
  <si>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</si>
  <si>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</si>
  <si>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</si>
  <si>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</si>
  <si>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</si>
  <si>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</si>
  <si>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</si>
  <si>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</si>
  <si>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</si>
  <si>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</si>
  <si>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</si>
  <si>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</si>
  <si>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</si>
  <si>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</si>
  <si>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</si>
  <si>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</si>
  <si>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</si>
  <si>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</si>
  <si>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</si>
  <si>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</si>
  <si>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</si>
  <si>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</si>
  <si>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</si>
  <si>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Загальний фонд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</si>
  <si>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</si>
  <si>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</si>
  <si>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</si>
  <si>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</si>
  <si>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</si>
  <si>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</si>
  <si>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</si>
  <si>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</si>
  <si>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</si>
  <si>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</si>
  <si>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Інші неподаткові надходження  </t>
  </si>
  <si>
    <t>Власні надходження бюджетних установ  </t>
  </si>
  <si>
    <t>Плата за послуги, що надаються бюджетними установами згідно з їх основною діяльністю </t>
  </si>
  <si>
    <t>Спеціальний фонд</t>
  </si>
  <si>
    <t>Всього доходів спеціального фонду</t>
  </si>
  <si>
    <t>Всього доходів загального фонду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</si>
  <si>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</si>
  <si>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</si>
  <si>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Адміністративний збір за державну реєстрацію речових прав на нерухоме майно та їх обтяжень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</si>
  <si>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</si>
  <si>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</si>
  <si>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</si>
  <si>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бюджетних установ від додаткової (господарської) діяльності </t>
  </si>
  <si>
    <t>Інші джерела власних надходжень бюджетних установ  </t>
  </si>
  <si>
    <t>Благодійні внески, гранти та дарунки </t>
  </si>
  <si>
    <t>Плата за оренду майна бюджетних установ, що здають</t>
  </si>
  <si>
    <t>Начальник фінансового відділу</t>
  </si>
  <si>
    <t>РОМАНЧЕНКО</t>
  </si>
  <si>
    <t xml:space="preserve">               Ольга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</si>
  <si>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</si>
  <si>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Надходження від плати за послуги, що надаються бюджетними установами згідно із законодавством</t>
  </si>
  <si>
    <t>Податок на доходи фізичних осіб у вигляді мінімального податкового зобов'язання, що підлягає сплаті фізичними особами</t>
  </si>
  <si>
    <t>Додаток №1 до  рішення ____ сесії восьмого скликання Березнянської селищної ради №   від __ ___________2025 року</t>
  </si>
  <si>
    <t>Бюджет на звітний період з урахуванням змін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</si>
  <si>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</si>
  <si>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</si>
  <si>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Бюджет на 2025 рік з урахуванням змін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</si>
  <si>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</si>
  <si>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</si>
  <si>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</si>
  <si>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+/-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</si>
  <si>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</si>
  <si>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</si>
  <si>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Звіт про виконання бюджету Березнянської селищної територіальної громади за 9 місяців  2025 року</t>
  </si>
  <si>
    <t>"Про виконання бюджету Березнянської селищної територіальної громади за 9 місяців 2025 року"</t>
  </si>
  <si>
    <t>Виконано за 9 місяців 2025 року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</si>
  <si>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</si>
  <si>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</si>
  <si>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Освітня субвенції з державного бюджету місцевим бюджетам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</si>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</sst>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charset val="204"/>
    </font>
    <font>
      <b/>
      <i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4">
    <xf numFmtId="0" fontId="0" fillId="0" borderId="0"/>
    <xf numFmtId="0" fontId="7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0" borderId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1" fillId="9" borderId="5" applyNumberFormat="0" applyAlignment="0" applyProtection="0"/>
    <xf numFmtId="0" fontId="12" fillId="22" borderId="6" applyNumberFormat="0" applyAlignment="0" applyProtection="0"/>
    <xf numFmtId="0" fontId="13" fillId="22" borderId="5" applyNumberFormat="0" applyAlignment="0" applyProtection="0"/>
    <xf numFmtId="0" fontId="14" fillId="0" borderId="7" applyNumberFormat="0" applyFill="0" applyAlignment="0" applyProtection="0"/>
    <xf numFmtId="0" fontId="15" fillId="23" borderId="8" applyNumberFormat="0" applyAlignment="0" applyProtection="0"/>
    <xf numFmtId="0" fontId="1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8" fillId="0" borderId="0"/>
    <xf numFmtId="0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5" borderId="9" applyNumberFormat="0" applyFont="0" applyAlignment="0" applyProtection="0"/>
    <xf numFmtId="0" fontId="8" fillId="25" borderId="9" applyNumberFormat="0" applyFont="0" applyAlignment="0" applyProtection="0"/>
    <xf numFmtId="0" fontId="21" fillId="0" borderId="10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10" fillId="0" borderId="0"/>
    <xf numFmtId="0" fontId="25" fillId="0" borderId="0"/>
    <xf numFmtId="0" fontId="18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2" borderId="1" xfId="0" applyFill="1" applyBorder="1"/>
    <xf numFmtId="164" fontId="1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0" fontId="1" fillId="0" borderId="0" xfId="0" applyFont="1"/>
    <xf numFmtId="164" fontId="0" fillId="0" borderId="11" xfId="0" applyNumberFormat="1" applyBorder="1"/>
    <xf numFmtId="164" fontId="26" fillId="0" borderId="1" xfId="0" applyNumberFormat="1" applyFont="1" applyBorder="1"/>
    <xf numFmtId="164" fontId="27" fillId="0" borderId="1" xfId="0" applyNumberFormat="1" applyFont="1" applyBorder="1"/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2" xfId="0" applyFont="1" applyFill="1" applyBorder="1"/>
    <xf numFmtId="0" fontId="1" fillId="3" borderId="4" xfId="0" applyFont="1" applyFill="1" applyBorder="1"/>
    <xf numFmtId="164" fontId="0" fillId="0" borderId="1" xfId="0" applyNumberFormat="1" applyFont="1" applyBorder="1"/>
    <xf numFmtId="0" fontId="0" fillId="0" borderId="1" xfId="0" applyFont="1" applyBorder="1"/>
  </cellXfs>
  <cellStyles count="64">
    <cellStyle name="20% - Акцент1" xfId="2" xr:uid="{00000000-0005-0000-0000-000000000000}"/>
    <cellStyle name="20% — акцент1" xfId="3" xr:uid="{00000000-0005-0000-0000-000001000000}"/>
    <cellStyle name="20% - Акцент2" xfId="4" xr:uid="{00000000-0005-0000-0000-000002000000}"/>
    <cellStyle name="20% — акцент2" xfId="5" xr:uid="{00000000-0005-0000-0000-000003000000}"/>
    <cellStyle name="20% - Акцент3" xfId="6" xr:uid="{00000000-0005-0000-0000-000004000000}"/>
    <cellStyle name="20% — акцент3" xfId="7" xr:uid="{00000000-0005-0000-0000-000005000000}"/>
    <cellStyle name="20% - Акцент4" xfId="8" xr:uid="{00000000-0005-0000-0000-000006000000}"/>
    <cellStyle name="20% — акцент4" xfId="9" xr:uid="{00000000-0005-0000-0000-000007000000}"/>
    <cellStyle name="20% - Акцент5" xfId="10" xr:uid="{00000000-0005-0000-0000-000008000000}"/>
    <cellStyle name="20% — акцент5" xfId="11" xr:uid="{00000000-0005-0000-0000-000009000000}"/>
    <cellStyle name="20% - Акцент6" xfId="12" xr:uid="{00000000-0005-0000-0000-00000A000000}"/>
    <cellStyle name="20% — акцент6" xfId="13" xr:uid="{00000000-0005-0000-0000-00000B000000}"/>
    <cellStyle name="40% - Акцент1" xfId="14" xr:uid="{00000000-0005-0000-0000-00000C000000}"/>
    <cellStyle name="40% — акцент1" xfId="15" xr:uid="{00000000-0005-0000-0000-00000D000000}"/>
    <cellStyle name="40% - Акцент2" xfId="16" xr:uid="{00000000-0005-0000-0000-00000E000000}"/>
    <cellStyle name="40% — акцент2" xfId="17" xr:uid="{00000000-0005-0000-0000-00000F000000}"/>
    <cellStyle name="40% - Акцент3" xfId="18" xr:uid="{00000000-0005-0000-0000-000010000000}"/>
    <cellStyle name="40% — акцент3" xfId="19" xr:uid="{00000000-0005-0000-0000-000011000000}"/>
    <cellStyle name="40% - Акцент4" xfId="20" xr:uid="{00000000-0005-0000-0000-000012000000}"/>
    <cellStyle name="40% — акцент4" xfId="21" xr:uid="{00000000-0005-0000-0000-000013000000}"/>
    <cellStyle name="40% - Акцент5" xfId="22" xr:uid="{00000000-0005-0000-0000-000014000000}"/>
    <cellStyle name="40% — акцент5" xfId="23" xr:uid="{00000000-0005-0000-0000-000015000000}"/>
    <cellStyle name="40% - Акцент6" xfId="24" xr:uid="{00000000-0005-0000-0000-000016000000}"/>
    <cellStyle name="40% — акцент6" xfId="25" xr:uid="{00000000-0005-0000-0000-000017000000}"/>
    <cellStyle name="60% - Акцент1" xfId="26" xr:uid="{00000000-0005-0000-0000-000018000000}"/>
    <cellStyle name="60% — акцент1" xfId="27" xr:uid="{00000000-0005-0000-0000-000019000000}"/>
    <cellStyle name="60% - Акцент2" xfId="28" xr:uid="{00000000-0005-0000-0000-00001A000000}"/>
    <cellStyle name="60% — акцент2" xfId="29" xr:uid="{00000000-0005-0000-0000-00001B000000}"/>
    <cellStyle name="60% - Акцент3" xfId="30" xr:uid="{00000000-0005-0000-0000-00001C000000}"/>
    <cellStyle name="60% — акцент3" xfId="31" xr:uid="{00000000-0005-0000-0000-00001D000000}"/>
    <cellStyle name="60% - Акцент4" xfId="32" xr:uid="{00000000-0005-0000-0000-00001E000000}"/>
    <cellStyle name="60% — акцент4" xfId="33" xr:uid="{00000000-0005-0000-0000-00001F000000}"/>
    <cellStyle name="60% - Акцент5" xfId="34" xr:uid="{00000000-0005-0000-0000-000020000000}"/>
    <cellStyle name="60% — акцент5" xfId="35" xr:uid="{00000000-0005-0000-0000-000021000000}"/>
    <cellStyle name="60% - Акцент6" xfId="36" xr:uid="{00000000-0005-0000-0000-000022000000}"/>
    <cellStyle name="60% — акцент6" xfId="37" xr:uid="{00000000-0005-0000-0000-000023000000}"/>
    <cellStyle name="Normal_Доходи" xfId="38" xr:uid="{00000000-0005-0000-0000-000024000000}"/>
    <cellStyle name="Акцент1" xfId="39" xr:uid="{00000000-0005-0000-0000-000025000000}"/>
    <cellStyle name="Акцент2" xfId="40" xr:uid="{00000000-0005-0000-0000-000026000000}"/>
    <cellStyle name="Акцент3" xfId="41" xr:uid="{00000000-0005-0000-0000-000027000000}"/>
    <cellStyle name="Акцент4" xfId="42" xr:uid="{00000000-0005-0000-0000-000028000000}"/>
    <cellStyle name="Акцент5" xfId="43" xr:uid="{00000000-0005-0000-0000-000029000000}"/>
    <cellStyle name="Акцент6" xfId="44" xr:uid="{00000000-0005-0000-0000-00002A000000}"/>
    <cellStyle name="Ввод " xfId="45" xr:uid="{00000000-0005-0000-0000-00002B000000}"/>
    <cellStyle name="Вывод" xfId="46" xr:uid="{00000000-0005-0000-0000-00002C000000}"/>
    <cellStyle name="Вычисление" xfId="47" xr:uid="{00000000-0005-0000-0000-00002D000000}"/>
    <cellStyle name="Звичайний" xfId="0" builtinId="0"/>
    <cellStyle name="Звичайний 2" xfId="1" xr:uid="{00000000-0005-0000-0000-00002E000000}"/>
    <cellStyle name="Звичайний 2 2" xfId="61" xr:uid="{00000000-0005-0000-0000-00002F000000}"/>
    <cellStyle name="Звичайний 2 3" xfId="62" xr:uid="{00000000-0005-0000-0000-000030000000}"/>
    <cellStyle name="Звичайний 3" xfId="63" xr:uid="{00000000-0005-0000-0000-000031000000}"/>
    <cellStyle name="Итог" xfId="48" xr:uid="{00000000-0005-0000-0000-000032000000}"/>
    <cellStyle name="Контрольная ячейка" xfId="49" xr:uid="{00000000-0005-0000-0000-000033000000}"/>
    <cellStyle name="Название" xfId="50" xr:uid="{00000000-0005-0000-0000-000034000000}"/>
    <cellStyle name="Нейтральный" xfId="51" xr:uid="{00000000-0005-0000-0000-000035000000}"/>
    <cellStyle name="Обычный 2" xfId="52" xr:uid="{00000000-0005-0000-0000-000037000000}"/>
    <cellStyle name="Плохой" xfId="53" xr:uid="{00000000-0005-0000-0000-000038000000}"/>
    <cellStyle name="Пояснение" xfId="54" xr:uid="{00000000-0005-0000-0000-000039000000}"/>
    <cellStyle name="Примечание" xfId="55" xr:uid="{00000000-0005-0000-0000-00003A000000}"/>
    <cellStyle name="Примечание 2" xfId="56" xr:uid="{00000000-0005-0000-0000-00003B000000}"/>
    <cellStyle name="Связанная ячейка" xfId="57" xr:uid="{00000000-0005-0000-0000-00003C000000}"/>
    <cellStyle name="Стиль 1" xfId="58" xr:uid="{00000000-0005-0000-0000-00003D000000}"/>
    <cellStyle name="Текст предупреждения" xfId="59" xr:uid="{00000000-0005-0000-0000-00003E000000}"/>
    <cellStyle name="Хороший" xfId="60" xr:uid="{00000000-0005-0000-0000-00003F000000}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5"/>
  <sheetViews>
    <sheetView tabSelected="1" topLeftCell="A43" zoomScaleNormal="100" workbookViewId="0">
      <selection activeCell="E88" sqref="E88"/>
    </sheetView>
  </sheetViews>
  <sheetFormatPr defaultRowHeight="12.75" x14ac:dyDescent="0.2"/>
  <cols>
    <col min="1" max="1" width="0.140625" customWidth="1"/>
    <col min="2" max="2" width="9.140625" customWidth="1"/>
    <col min="3" max="3" width="45.5703125" customWidth="1"/>
    <col min="4" max="4" width="12.85546875" customWidth="1"/>
    <col min="5" max="5" width="12.7109375" customWidth="1"/>
    <col min="6" max="6" width="13.140625" customWidth="1"/>
    <col min="7" max="7" width="12.28515625" customWidth="1"/>
    <col min="8" max="8" width="10.42578125" customWidth="1"/>
    <col min="9" max="9" width="10.140625" customWidth="1"/>
    <col min="11" max="12" width="11.42578125" bestFit="1" customWidth="1"/>
    <col min="13" max="13" width="9.42578125" bestFit="1" customWidth="1"/>
  </cols>
  <sheetData>
    <row r="1" spans="2:9" ht="42" customHeight="1" x14ac:dyDescent="0.2">
      <c r="F1" s="35" t="s">
        <v>85</v>
      </c>
      <c r="G1" s="35"/>
      <c r="H1" s="35"/>
      <c r="I1" s="35"/>
    </row>
    <row r="2" spans="2:9" ht="26.25" customHeight="1" x14ac:dyDescent="0.2">
      <c r="F2" s="35" t="s">
        <v>97</v>
      </c>
      <c r="G2" s="35"/>
      <c r="H2" s="35"/>
      <c r="I2" s="35"/>
    </row>
    <row r="3" spans="2:9" x14ac:dyDescent="0.2">
      <c r="H3" s="23"/>
      <c r="I3" s="23"/>
    </row>
    <row r="4" spans="2:9" ht="18.75" x14ac:dyDescent="0.2">
      <c r="B4" s="42" t="s">
        <v>96</v>
      </c>
      <c r="C4" s="43"/>
      <c r="D4" s="43"/>
      <c r="E4" s="43"/>
      <c r="F4" s="43"/>
      <c r="G4" s="43"/>
      <c r="H4" s="43"/>
      <c r="I4" s="43"/>
    </row>
    <row r="5" spans="2:9" ht="15" x14ac:dyDescent="0.2">
      <c r="B5" s="44" t="s">
        <v>59</v>
      </c>
      <c r="C5" s="44"/>
      <c r="D5" s="44"/>
      <c r="E5" s="44"/>
      <c r="F5" s="44"/>
      <c r="G5" s="44"/>
      <c r="H5" s="44"/>
      <c r="I5" s="44"/>
    </row>
    <row r="6" spans="2:9" x14ac:dyDescent="0.2">
      <c r="I6" t="s">
        <v>0</v>
      </c>
    </row>
    <row r="7" spans="2:9" ht="12.75" customHeight="1" x14ac:dyDescent="0.2">
      <c r="B7" s="40" t="s">
        <v>1</v>
      </c>
      <c r="C7" s="40" t="s">
        <v>2</v>
      </c>
      <c r="D7" s="38" t="s">
        <v>89</v>
      </c>
      <c r="E7" s="38" t="s">
        <v>86</v>
      </c>
      <c r="F7" s="38" t="s">
        <v>98</v>
      </c>
      <c r="G7" s="32" t="s">
        <v>93</v>
      </c>
      <c r="H7" s="40" t="s">
        <v>58</v>
      </c>
      <c r="I7" s="41"/>
    </row>
    <row r="8" spans="2:9" ht="89.25" x14ac:dyDescent="0.2">
      <c r="B8" s="41"/>
      <c r="C8" s="41"/>
      <c r="D8" s="39"/>
      <c r="E8" s="39"/>
      <c r="F8" s="39"/>
      <c r="G8" s="33"/>
      <c r="H8" s="3" t="s">
        <v>53</v>
      </c>
      <c r="I8" s="3" t="s">
        <v>54</v>
      </c>
    </row>
    <row r="9" spans="2:9" x14ac:dyDescent="0.2">
      <c r="B9" s="1">
        <v>1</v>
      </c>
      <c r="C9" s="1">
        <v>2</v>
      </c>
      <c r="D9" s="22">
        <v>3</v>
      </c>
      <c r="E9" s="22">
        <v>4</v>
      </c>
      <c r="F9" s="21">
        <v>5</v>
      </c>
      <c r="G9" s="21" t="s">
        <v>55</v>
      </c>
      <c r="H9" s="2" t="s">
        <v>56</v>
      </c>
      <c r="I9" s="4" t="s">
        <v>57</v>
      </c>
    </row>
    <row r="10" spans="2:9" ht="15" x14ac:dyDescent="0.2">
      <c r="B10" s="11"/>
      <c r="C10" s="12" t="s">
        <v>52</v>
      </c>
      <c r="D10" s="13"/>
      <c r="E10" s="13"/>
      <c r="F10" s="14"/>
      <c r="G10" s="14"/>
      <c r="H10" s="14"/>
      <c r="I10" s="15"/>
    </row>
    <row r="11" spans="2:9" x14ac:dyDescent="0.2">
      <c r="B11" s="5">
        <v>10000000</v>
      </c>
      <c r="C11" s="18" t="s">
        <v>3</v>
      </c>
      <c r="D11" s="17">
        <v>41399300</v>
      </c>
      <c r="E11" s="17">
        <v>28510000</v>
      </c>
      <c r="F11" s="17">
        <v>33831661.07</v>
      </c>
      <c r="G11" s="17">
        <f>F11-E11</f>
        <v>5321661.07</v>
      </c>
      <c r="H11" s="27">
        <f t="shared" ref="H11:H46" si="0">IF(D11=0,0,F11/D11*100)</f>
        <v>81.720369837171162</v>
      </c>
      <c r="I11" s="27">
        <f t="shared" ref="I11:I46" si="1">IF(E11=0,0,F11/E11*100)</f>
        <v>118.66594552788496</v>
      </c>
    </row>
    <row r="12" spans="2:9" ht="25.5" x14ac:dyDescent="0.2">
      <c r="B12" s="19">
        <v>11000000</v>
      </c>
      <c r="C12" s="16" t="s">
        <v>4</v>
      </c>
      <c r="D12" s="20">
        <v>17126000</v>
      </c>
      <c r="E12" s="20">
        <v>10389000</v>
      </c>
      <c r="F12" s="20">
        <v>14463531.039999999</v>
      </c>
      <c r="G12" s="20">
        <f t="shared" ref="G12:G78" si="2">F12-E12</f>
        <v>4074531.0399999991</v>
      </c>
      <c r="H12" s="6">
        <f t="shared" si="0"/>
        <v>84.453643816419472</v>
      </c>
      <c r="I12" s="6">
        <f t="shared" si="1"/>
        <v>139.21966541534314</v>
      </c>
    </row>
    <row r="13" spans="2:9" x14ac:dyDescent="0.2">
      <c r="B13" s="19">
        <v>11010000</v>
      </c>
      <c r="C13" s="16" t="s">
        <v>5</v>
      </c>
      <c r="D13" s="20">
        <v>17100000</v>
      </c>
      <c r="E13" s="20">
        <v>10363000</v>
      </c>
      <c r="F13" s="20">
        <v>14461892.039999999</v>
      </c>
      <c r="G13" s="20">
        <v>95173.09</v>
      </c>
      <c r="H13" s="6">
        <f t="shared" si="0"/>
        <v>84.572468070175432</v>
      </c>
      <c r="I13" s="6">
        <f t="shared" si="1"/>
        <v>139.55314136832965</v>
      </c>
    </row>
    <row r="14" spans="2:9" ht="38.25" x14ac:dyDescent="0.2">
      <c r="B14" s="19">
        <v>11010100</v>
      </c>
      <c r="C14" s="16" t="s">
        <v>6</v>
      </c>
      <c r="D14" s="20">
        <v>12100000</v>
      </c>
      <c r="E14" s="20">
        <v>9076000</v>
      </c>
      <c r="F14" s="20">
        <v>10448136.74</v>
      </c>
      <c r="G14" s="20">
        <f t="shared" si="2"/>
        <v>1372136.7400000002</v>
      </c>
      <c r="H14" s="6">
        <f t="shared" si="0"/>
        <v>86.348237520661158</v>
      </c>
      <c r="I14" s="6">
        <f t="shared" si="1"/>
        <v>115.1182981489643</v>
      </c>
    </row>
    <row r="15" spans="2:9" ht="38.25" x14ac:dyDescent="0.2">
      <c r="B15" s="19">
        <v>11010400</v>
      </c>
      <c r="C15" s="16" t="s">
        <v>7</v>
      </c>
      <c r="D15" s="20">
        <v>4500000</v>
      </c>
      <c r="E15" s="20">
        <v>870000</v>
      </c>
      <c r="F15" s="20">
        <v>3446040.43</v>
      </c>
      <c r="G15" s="20">
        <f t="shared" si="2"/>
        <v>2576040.4300000002</v>
      </c>
      <c r="H15" s="6">
        <f t="shared" si="0"/>
        <v>76.578676222222228</v>
      </c>
      <c r="I15" s="6">
        <f t="shared" si="1"/>
        <v>396.09660114942528</v>
      </c>
    </row>
    <row r="16" spans="2:9" ht="38.25" x14ac:dyDescent="0.2">
      <c r="B16" s="19">
        <v>11010500</v>
      </c>
      <c r="C16" s="16" t="s">
        <v>8</v>
      </c>
      <c r="D16" s="20">
        <v>200000</v>
      </c>
      <c r="E16" s="20">
        <v>197000</v>
      </c>
      <c r="F16" s="20">
        <v>203965.63</v>
      </c>
      <c r="G16" s="20">
        <f t="shared" si="2"/>
        <v>6965.6300000000047</v>
      </c>
      <c r="H16" s="6">
        <f t="shared" si="0"/>
        <v>101.98281499999999</v>
      </c>
      <c r="I16" s="6">
        <f t="shared" si="1"/>
        <v>103.53585279187818</v>
      </c>
    </row>
    <row r="17" spans="2:9" ht="38.25" x14ac:dyDescent="0.2">
      <c r="B17" s="19">
        <v>11011300</v>
      </c>
      <c r="C17" s="16" t="s">
        <v>84</v>
      </c>
      <c r="D17" s="20">
        <v>300000</v>
      </c>
      <c r="E17" s="20">
        <v>220000</v>
      </c>
      <c r="F17" s="20">
        <v>363749.24</v>
      </c>
      <c r="G17" s="20">
        <f t="shared" si="2"/>
        <v>143749.24</v>
      </c>
      <c r="H17" s="6">
        <f t="shared" si="0"/>
        <v>121.24974666666665</v>
      </c>
      <c r="I17" s="6">
        <f t="shared" si="1"/>
        <v>165.34056363636361</v>
      </c>
    </row>
    <row r="18" spans="2:9" x14ac:dyDescent="0.2">
      <c r="B18" s="19">
        <v>11020000</v>
      </c>
      <c r="C18" s="16" t="s">
        <v>69</v>
      </c>
      <c r="D18" s="20">
        <v>26000</v>
      </c>
      <c r="E18" s="20">
        <v>26000</v>
      </c>
      <c r="F18" s="20">
        <v>1639</v>
      </c>
      <c r="G18" s="20">
        <f t="shared" si="2"/>
        <v>-24361</v>
      </c>
      <c r="H18" s="6">
        <f t="shared" si="0"/>
        <v>6.3038461538461545</v>
      </c>
      <c r="I18" s="6">
        <f t="shared" si="1"/>
        <v>6.3038461538461545</v>
      </c>
    </row>
    <row r="19" spans="2:9" ht="25.5" x14ac:dyDescent="0.2">
      <c r="B19" s="19">
        <v>11020200</v>
      </c>
      <c r="C19" s="16" t="s">
        <v>70</v>
      </c>
      <c r="D19" s="20">
        <v>26000</v>
      </c>
      <c r="E19" s="20">
        <v>26000</v>
      </c>
      <c r="F19" s="20">
        <v>1639</v>
      </c>
      <c r="G19" s="20">
        <f t="shared" si="2"/>
        <v>-24361</v>
      </c>
      <c r="H19" s="6">
        <f t="shared" si="0"/>
        <v>6.3038461538461545</v>
      </c>
      <c r="I19" s="6">
        <f t="shared" si="1"/>
        <v>6.3038461538461545</v>
      </c>
    </row>
    <row r="20" spans="2:9" ht="25.5" x14ac:dyDescent="0.2">
      <c r="B20" s="19">
        <v>13000000</v>
      </c>
      <c r="C20" s="16" t="s">
        <v>9</v>
      </c>
      <c r="D20" s="20">
        <v>458300</v>
      </c>
      <c r="E20" s="20">
        <v>353500</v>
      </c>
      <c r="F20" s="20">
        <v>138643.04999999999</v>
      </c>
      <c r="G20" s="20">
        <f t="shared" si="2"/>
        <v>-214856.95</v>
      </c>
      <c r="H20" s="6">
        <f t="shared" si="0"/>
        <v>30.251592843115858</v>
      </c>
      <c r="I20" s="6">
        <f t="shared" si="1"/>
        <v>39.220099009900991</v>
      </c>
    </row>
    <row r="21" spans="2:9" ht="25.5" x14ac:dyDescent="0.2">
      <c r="B21" s="19">
        <v>13010000</v>
      </c>
      <c r="C21" s="16" t="s">
        <v>10</v>
      </c>
      <c r="D21" s="20">
        <v>457000</v>
      </c>
      <c r="E21" s="20">
        <v>352500</v>
      </c>
      <c r="F21" s="20">
        <v>137418.48000000001</v>
      </c>
      <c r="G21" s="20">
        <f t="shared" si="2"/>
        <v>-215081.52</v>
      </c>
      <c r="H21" s="6">
        <f t="shared" si="0"/>
        <v>30.069689277899347</v>
      </c>
      <c r="I21" s="6">
        <f t="shared" si="1"/>
        <v>38.983965957446806</v>
      </c>
    </row>
    <row r="22" spans="2:9" ht="38.25" x14ac:dyDescent="0.2">
      <c r="B22" s="19">
        <v>13010100</v>
      </c>
      <c r="C22" s="16" t="s">
        <v>11</v>
      </c>
      <c r="D22" s="20">
        <v>370000</v>
      </c>
      <c r="E22" s="20">
        <v>277500</v>
      </c>
      <c r="F22" s="20">
        <v>110376.62</v>
      </c>
      <c r="G22" s="20">
        <f t="shared" si="2"/>
        <v>-167123.38</v>
      </c>
      <c r="H22" s="6">
        <f t="shared" si="0"/>
        <v>29.83151891891892</v>
      </c>
      <c r="I22" s="6">
        <f t="shared" si="1"/>
        <v>39.775358558558551</v>
      </c>
    </row>
    <row r="23" spans="2:9" ht="63.75" x14ac:dyDescent="0.2">
      <c r="B23" s="19">
        <v>13010200</v>
      </c>
      <c r="C23" s="16" t="s">
        <v>12</v>
      </c>
      <c r="D23" s="20">
        <v>87000</v>
      </c>
      <c r="E23" s="20">
        <v>75000</v>
      </c>
      <c r="F23" s="20">
        <v>27041.86</v>
      </c>
      <c r="G23" s="20">
        <f t="shared" si="2"/>
        <v>-47958.14</v>
      </c>
      <c r="H23" s="6">
        <f t="shared" si="0"/>
        <v>31.082597701149428</v>
      </c>
      <c r="I23" s="6">
        <f t="shared" si="1"/>
        <v>36.055813333333333</v>
      </c>
    </row>
    <row r="24" spans="2:9" ht="25.5" x14ac:dyDescent="0.2">
      <c r="B24" s="19">
        <v>13030000</v>
      </c>
      <c r="C24" s="16" t="s">
        <v>13</v>
      </c>
      <c r="D24" s="20">
        <v>1300</v>
      </c>
      <c r="E24" s="20">
        <v>1000</v>
      </c>
      <c r="F24" s="20">
        <v>1224.57</v>
      </c>
      <c r="G24" s="20">
        <f t="shared" si="2"/>
        <v>224.56999999999994</v>
      </c>
      <c r="H24" s="6">
        <f t="shared" si="0"/>
        <v>94.197692307692307</v>
      </c>
      <c r="I24" s="6">
        <f t="shared" si="1"/>
        <v>122.45699999999999</v>
      </c>
    </row>
    <row r="25" spans="2:9" ht="38.25" x14ac:dyDescent="0.2">
      <c r="B25" s="19">
        <v>13030100</v>
      </c>
      <c r="C25" s="16" t="s">
        <v>14</v>
      </c>
      <c r="D25" s="20">
        <v>1300</v>
      </c>
      <c r="E25" s="20">
        <v>1000</v>
      </c>
      <c r="F25" s="20">
        <v>1224.57</v>
      </c>
      <c r="G25" s="20">
        <v>275.39999999999998</v>
      </c>
      <c r="H25" s="6">
        <f t="shared" si="0"/>
        <v>94.197692307692307</v>
      </c>
      <c r="I25" s="6">
        <f t="shared" si="1"/>
        <v>122.45699999999999</v>
      </c>
    </row>
    <row r="26" spans="2:9" x14ac:dyDescent="0.2">
      <c r="B26" s="19">
        <v>14000000</v>
      </c>
      <c r="C26" s="16" t="s">
        <v>15</v>
      </c>
      <c r="D26" s="20">
        <v>4715000</v>
      </c>
      <c r="E26" s="20">
        <v>3620000</v>
      </c>
      <c r="F26" s="20">
        <v>4744216.99</v>
      </c>
      <c r="G26" s="20">
        <f t="shared" si="2"/>
        <v>1124216.9900000002</v>
      </c>
      <c r="H26" s="6">
        <f t="shared" si="0"/>
        <v>100.61966044538705</v>
      </c>
      <c r="I26" s="6">
        <f t="shared" si="1"/>
        <v>131.0557179558011</v>
      </c>
    </row>
    <row r="27" spans="2:9" ht="25.5" x14ac:dyDescent="0.2">
      <c r="B27" s="19">
        <v>14020000</v>
      </c>
      <c r="C27" s="16" t="s">
        <v>16</v>
      </c>
      <c r="D27" s="20">
        <v>500000</v>
      </c>
      <c r="E27" s="20">
        <v>375000</v>
      </c>
      <c r="F27" s="20">
        <v>459941.51</v>
      </c>
      <c r="G27" s="20">
        <f t="shared" si="2"/>
        <v>84941.510000000009</v>
      </c>
      <c r="H27" s="6">
        <f t="shared" si="0"/>
        <v>91.988302000000004</v>
      </c>
      <c r="I27" s="6">
        <f t="shared" si="1"/>
        <v>122.65106933333334</v>
      </c>
    </row>
    <row r="28" spans="2:9" x14ac:dyDescent="0.2">
      <c r="B28" s="19">
        <v>14021900</v>
      </c>
      <c r="C28" s="16" t="s">
        <v>17</v>
      </c>
      <c r="D28" s="20">
        <v>500000</v>
      </c>
      <c r="E28" s="20">
        <v>375000</v>
      </c>
      <c r="F28" s="20">
        <v>459941.51</v>
      </c>
      <c r="G28" s="20">
        <f t="shared" si="2"/>
        <v>84941.510000000009</v>
      </c>
      <c r="H28" s="6">
        <f t="shared" si="0"/>
        <v>91.988302000000004</v>
      </c>
      <c r="I28" s="6">
        <f t="shared" si="1"/>
        <v>122.65106933333334</v>
      </c>
    </row>
    <row r="29" spans="2:9" ht="25.5" x14ac:dyDescent="0.2">
      <c r="B29" s="19">
        <v>14030000</v>
      </c>
      <c r="C29" s="16" t="s">
        <v>18</v>
      </c>
      <c r="D29" s="20">
        <v>3050000</v>
      </c>
      <c r="E29" s="20">
        <v>2410000</v>
      </c>
      <c r="F29" s="20">
        <v>3180816.38</v>
      </c>
      <c r="G29" s="20">
        <f t="shared" si="2"/>
        <v>770816.37999999989</v>
      </c>
      <c r="H29" s="6">
        <f t="shared" si="0"/>
        <v>104.28906163934425</v>
      </c>
      <c r="I29" s="6">
        <f t="shared" si="1"/>
        <v>131.98408215767634</v>
      </c>
    </row>
    <row r="30" spans="2:9" x14ac:dyDescent="0.2">
      <c r="B30" s="19">
        <v>14031900</v>
      </c>
      <c r="C30" s="16" t="s">
        <v>17</v>
      </c>
      <c r="D30" s="20">
        <v>3050000</v>
      </c>
      <c r="E30" s="20">
        <v>2410000</v>
      </c>
      <c r="F30" s="20">
        <v>3180816.38</v>
      </c>
      <c r="G30" s="20">
        <f t="shared" si="2"/>
        <v>770816.37999999989</v>
      </c>
      <c r="H30" s="6">
        <f t="shared" si="0"/>
        <v>104.28906163934425</v>
      </c>
      <c r="I30" s="6">
        <f t="shared" si="1"/>
        <v>131.98408215767634</v>
      </c>
    </row>
    <row r="31" spans="2:9" ht="38.25" x14ac:dyDescent="0.2">
      <c r="B31" s="19">
        <v>14040000</v>
      </c>
      <c r="C31" s="16" t="s">
        <v>19</v>
      </c>
      <c r="D31" s="20">
        <v>1165000</v>
      </c>
      <c r="E31" s="20">
        <v>835000</v>
      </c>
      <c r="F31" s="20">
        <v>1103459.1000000001</v>
      </c>
      <c r="G31" s="20">
        <v>336157.41</v>
      </c>
      <c r="H31" s="6">
        <f t="shared" si="0"/>
        <v>94.717519313304734</v>
      </c>
      <c r="I31" s="6">
        <f t="shared" si="1"/>
        <v>132.15079041916169</v>
      </c>
    </row>
    <row r="32" spans="2:9" ht="76.5" x14ac:dyDescent="0.2">
      <c r="B32" s="19">
        <v>14040100</v>
      </c>
      <c r="C32" s="16" t="s">
        <v>72</v>
      </c>
      <c r="D32" s="20">
        <v>720000</v>
      </c>
      <c r="E32" s="20">
        <v>520000</v>
      </c>
      <c r="F32" s="20">
        <v>755688.55</v>
      </c>
      <c r="G32" s="20">
        <f t="shared" si="2"/>
        <v>235688.55000000005</v>
      </c>
      <c r="H32" s="6">
        <f t="shared" si="0"/>
        <v>104.95674305555556</v>
      </c>
      <c r="I32" s="6">
        <f t="shared" si="1"/>
        <v>145.32472115384616</v>
      </c>
    </row>
    <row r="33" spans="2:9" ht="63.75" x14ac:dyDescent="0.2">
      <c r="B33" s="19">
        <v>14040200</v>
      </c>
      <c r="C33" s="16" t="s">
        <v>73</v>
      </c>
      <c r="D33" s="20">
        <v>445000</v>
      </c>
      <c r="E33" s="20">
        <v>315000</v>
      </c>
      <c r="F33" s="20">
        <v>347770.55</v>
      </c>
      <c r="G33" s="20">
        <f t="shared" si="2"/>
        <v>32770.549999999988</v>
      </c>
      <c r="H33" s="6">
        <f t="shared" si="0"/>
        <v>78.150685393258428</v>
      </c>
      <c r="I33" s="6">
        <f t="shared" si="1"/>
        <v>110.4033492063492</v>
      </c>
    </row>
    <row r="34" spans="2:9" ht="38.25" x14ac:dyDescent="0.2">
      <c r="B34" s="19">
        <v>18000000</v>
      </c>
      <c r="C34" s="16" t="s">
        <v>20</v>
      </c>
      <c r="D34" s="20">
        <v>19100000</v>
      </c>
      <c r="E34" s="20">
        <v>14147500</v>
      </c>
      <c r="F34" s="20">
        <v>14485269.99</v>
      </c>
      <c r="G34" s="20">
        <v>1963070.57</v>
      </c>
      <c r="H34" s="6">
        <f t="shared" si="0"/>
        <v>75.839109895287962</v>
      </c>
      <c r="I34" s="6">
        <f t="shared" si="1"/>
        <v>102.38748888496201</v>
      </c>
    </row>
    <row r="35" spans="2:9" x14ac:dyDescent="0.2">
      <c r="B35" s="19">
        <v>18010000</v>
      </c>
      <c r="C35" s="16" t="s">
        <v>21</v>
      </c>
      <c r="D35" s="20">
        <v>11430000</v>
      </c>
      <c r="E35" s="20">
        <v>8617500</v>
      </c>
      <c r="F35" s="20">
        <v>9503364.25</v>
      </c>
      <c r="G35" s="20">
        <f t="shared" si="2"/>
        <v>885864.25</v>
      </c>
      <c r="H35" s="6">
        <f t="shared" si="0"/>
        <v>83.14404418197725</v>
      </c>
      <c r="I35" s="6">
        <f t="shared" si="1"/>
        <v>110.27982883666955</v>
      </c>
    </row>
    <row r="36" spans="2:9" ht="38.25" x14ac:dyDescent="0.2">
      <c r="B36" s="19">
        <v>18010100</v>
      </c>
      <c r="C36" s="16" t="s">
        <v>22</v>
      </c>
      <c r="D36" s="20">
        <v>10000</v>
      </c>
      <c r="E36" s="20">
        <v>7500</v>
      </c>
      <c r="F36" s="20">
        <v>817.74</v>
      </c>
      <c r="G36" s="20">
        <v>-6682.26</v>
      </c>
      <c r="H36" s="6">
        <v>8.18</v>
      </c>
      <c r="I36" s="6">
        <v>10.9</v>
      </c>
    </row>
    <row r="37" spans="2:9" ht="38.25" x14ac:dyDescent="0.2">
      <c r="B37" s="19">
        <v>18010200</v>
      </c>
      <c r="C37" s="16" t="s">
        <v>23</v>
      </c>
      <c r="D37" s="20">
        <v>70000</v>
      </c>
      <c r="E37" s="20">
        <v>63000</v>
      </c>
      <c r="F37" s="20">
        <v>89922.95</v>
      </c>
      <c r="G37" s="20">
        <f t="shared" si="2"/>
        <v>26922.949999999997</v>
      </c>
      <c r="H37" s="6">
        <f t="shared" si="0"/>
        <v>128.46135714285714</v>
      </c>
      <c r="I37" s="6">
        <f t="shared" si="1"/>
        <v>142.73484126984127</v>
      </c>
    </row>
    <row r="38" spans="2:9" ht="38.25" x14ac:dyDescent="0.2">
      <c r="B38" s="19">
        <v>18010300</v>
      </c>
      <c r="C38" s="16" t="s">
        <v>24</v>
      </c>
      <c r="D38" s="20">
        <v>300000</v>
      </c>
      <c r="E38" s="20">
        <v>245000</v>
      </c>
      <c r="F38" s="20">
        <v>222884.36</v>
      </c>
      <c r="G38" s="20">
        <f t="shared" si="2"/>
        <v>-22115.640000000014</v>
      </c>
      <c r="H38" s="6">
        <f t="shared" si="0"/>
        <v>74.294786666666653</v>
      </c>
      <c r="I38" s="6">
        <f t="shared" si="1"/>
        <v>90.973208163265298</v>
      </c>
    </row>
    <row r="39" spans="2:9" ht="38.25" x14ac:dyDescent="0.2">
      <c r="B39" s="19">
        <v>18010400</v>
      </c>
      <c r="C39" s="16" t="s">
        <v>25</v>
      </c>
      <c r="D39" s="20">
        <v>300000</v>
      </c>
      <c r="E39" s="20">
        <v>227000</v>
      </c>
      <c r="F39" s="20">
        <v>127082.86</v>
      </c>
      <c r="G39" s="20">
        <f t="shared" si="2"/>
        <v>-99917.14</v>
      </c>
      <c r="H39" s="6">
        <f t="shared" si="0"/>
        <v>42.360953333333335</v>
      </c>
      <c r="I39" s="6">
        <f t="shared" si="1"/>
        <v>55.983638766519825</v>
      </c>
    </row>
    <row r="40" spans="2:9" x14ac:dyDescent="0.2">
      <c r="B40" s="19">
        <v>18010500</v>
      </c>
      <c r="C40" s="16" t="s">
        <v>26</v>
      </c>
      <c r="D40" s="20">
        <v>350000</v>
      </c>
      <c r="E40" s="20">
        <v>265000</v>
      </c>
      <c r="F40" s="20">
        <v>286410.25</v>
      </c>
      <c r="G40" s="20">
        <f t="shared" si="2"/>
        <v>21410.25</v>
      </c>
      <c r="H40" s="6">
        <f t="shared" si="0"/>
        <v>81.831500000000005</v>
      </c>
      <c r="I40" s="6">
        <f t="shared" si="1"/>
        <v>108.07933962264151</v>
      </c>
    </row>
    <row r="41" spans="2:9" x14ac:dyDescent="0.2">
      <c r="B41" s="19">
        <v>18010600</v>
      </c>
      <c r="C41" s="16" t="s">
        <v>27</v>
      </c>
      <c r="D41" s="20">
        <v>8000000</v>
      </c>
      <c r="E41" s="20">
        <v>5990000</v>
      </c>
      <c r="F41" s="20">
        <v>7178087.4100000001</v>
      </c>
      <c r="G41" s="20">
        <f t="shared" si="2"/>
        <v>1188087.4100000001</v>
      </c>
      <c r="H41" s="6">
        <f t="shared" si="0"/>
        <v>89.726092624999993</v>
      </c>
      <c r="I41" s="6">
        <f t="shared" si="1"/>
        <v>119.83451435726211</v>
      </c>
    </row>
    <row r="42" spans="2:9" x14ac:dyDescent="0.2">
      <c r="B42" s="19">
        <v>18010700</v>
      </c>
      <c r="C42" s="16" t="s">
        <v>28</v>
      </c>
      <c r="D42" s="20">
        <v>800000</v>
      </c>
      <c r="E42" s="20">
        <v>640000</v>
      </c>
      <c r="F42" s="20">
        <v>529936.73</v>
      </c>
      <c r="G42" s="20">
        <f t="shared" si="2"/>
        <v>-110063.27000000002</v>
      </c>
      <c r="H42" s="6">
        <f t="shared" si="0"/>
        <v>66.242091250000001</v>
      </c>
      <c r="I42" s="6">
        <f t="shared" si="1"/>
        <v>82.802614062499998</v>
      </c>
    </row>
    <row r="43" spans="2:9" x14ac:dyDescent="0.2">
      <c r="B43" s="19">
        <v>18010900</v>
      </c>
      <c r="C43" s="16" t="s">
        <v>29</v>
      </c>
      <c r="D43" s="20">
        <v>1600000</v>
      </c>
      <c r="E43" s="20">
        <v>1180000</v>
      </c>
      <c r="F43" s="20">
        <v>1068221.95</v>
      </c>
      <c r="G43" s="20">
        <f t="shared" si="2"/>
        <v>-111778.05000000005</v>
      </c>
      <c r="H43" s="6">
        <f t="shared" si="0"/>
        <v>66.763871874999992</v>
      </c>
      <c r="I43" s="6">
        <f t="shared" si="1"/>
        <v>90.527283898305072</v>
      </c>
    </row>
    <row r="44" spans="2:9" x14ac:dyDescent="0.2">
      <c r="B44" s="19">
        <v>18050000</v>
      </c>
      <c r="C44" s="16" t="s">
        <v>30</v>
      </c>
      <c r="D44" s="20">
        <v>7670000</v>
      </c>
      <c r="E44" s="20">
        <v>5530000</v>
      </c>
      <c r="F44" s="20">
        <v>4981905.74</v>
      </c>
      <c r="G44" s="20">
        <f t="shared" si="2"/>
        <v>-548094.25999999978</v>
      </c>
      <c r="H44" s="6">
        <f t="shared" si="0"/>
        <v>64.953138722294653</v>
      </c>
      <c r="I44" s="6">
        <f t="shared" si="1"/>
        <v>90.08871139240506</v>
      </c>
    </row>
    <row r="45" spans="2:9" x14ac:dyDescent="0.2">
      <c r="B45" s="19">
        <v>18050300</v>
      </c>
      <c r="C45" s="16" t="s">
        <v>31</v>
      </c>
      <c r="D45" s="20">
        <v>520000</v>
      </c>
      <c r="E45" s="20">
        <v>390000</v>
      </c>
      <c r="F45" s="20">
        <v>434898.67</v>
      </c>
      <c r="G45" s="20">
        <f t="shared" si="2"/>
        <v>44898.669999999984</v>
      </c>
      <c r="H45" s="6">
        <f t="shared" si="0"/>
        <v>83.634359615384611</v>
      </c>
      <c r="I45" s="6">
        <f t="shared" si="1"/>
        <v>111.51247948717949</v>
      </c>
    </row>
    <row r="46" spans="2:9" x14ac:dyDescent="0.2">
      <c r="B46" s="19">
        <v>18050400</v>
      </c>
      <c r="C46" s="16" t="s">
        <v>32</v>
      </c>
      <c r="D46" s="20">
        <v>3150000</v>
      </c>
      <c r="E46" s="20">
        <v>2140000</v>
      </c>
      <c r="F46" s="20">
        <v>2613937.4700000002</v>
      </c>
      <c r="G46" s="20">
        <f t="shared" si="2"/>
        <v>473937.4700000002</v>
      </c>
      <c r="H46" s="6">
        <f t="shared" si="0"/>
        <v>82.982141904761903</v>
      </c>
      <c r="I46" s="6">
        <f t="shared" si="1"/>
        <v>122.14661074766356</v>
      </c>
    </row>
    <row r="47" spans="2:9" ht="63.75" x14ac:dyDescent="0.2">
      <c r="B47" s="19">
        <v>18050500</v>
      </c>
      <c r="C47" s="16" t="s">
        <v>33</v>
      </c>
      <c r="D47" s="20">
        <v>4000000</v>
      </c>
      <c r="E47" s="20">
        <v>3000000</v>
      </c>
      <c r="F47" s="20">
        <v>1933069.6</v>
      </c>
      <c r="G47" s="20">
        <f t="shared" si="2"/>
        <v>-1066930.3999999999</v>
      </c>
      <c r="H47" s="6">
        <f t="shared" ref="H47:H93" si="3">IF(D47=0,0,F47/D47*100)</f>
        <v>48.326740000000001</v>
      </c>
      <c r="I47" s="6">
        <f t="shared" ref="I47:I95" si="4">IF(E47=0,0,F47/E47*100)</f>
        <v>64.435653333333335</v>
      </c>
    </row>
    <row r="48" spans="2:9" x14ac:dyDescent="0.2">
      <c r="B48" s="5">
        <v>20000000</v>
      </c>
      <c r="C48" s="18" t="s">
        <v>34</v>
      </c>
      <c r="D48" s="17">
        <v>1091000</v>
      </c>
      <c r="E48" s="17">
        <v>806520</v>
      </c>
      <c r="F48" s="17">
        <v>1137299.43</v>
      </c>
      <c r="G48" s="17">
        <f t="shared" si="2"/>
        <v>330779.42999999993</v>
      </c>
      <c r="H48" s="17">
        <f t="shared" si="3"/>
        <v>104.24376076993582</v>
      </c>
      <c r="I48" s="17">
        <f t="shared" si="4"/>
        <v>141.01317140306503</v>
      </c>
    </row>
    <row r="49" spans="2:9" x14ac:dyDescent="0.2">
      <c r="B49" s="19">
        <v>21000000</v>
      </c>
      <c r="C49" s="16" t="s">
        <v>35</v>
      </c>
      <c r="D49" s="20">
        <v>155000</v>
      </c>
      <c r="E49" s="20">
        <v>115000</v>
      </c>
      <c r="F49" s="20">
        <v>102925.09</v>
      </c>
      <c r="G49" s="20">
        <f t="shared" si="2"/>
        <v>-12074.910000000003</v>
      </c>
      <c r="H49" s="6">
        <f t="shared" si="3"/>
        <v>66.403283870967741</v>
      </c>
      <c r="I49" s="6">
        <f t="shared" si="4"/>
        <v>89.500078260869572</v>
      </c>
    </row>
    <row r="50" spans="2:9" x14ac:dyDescent="0.2">
      <c r="B50" s="19">
        <v>21080000</v>
      </c>
      <c r="C50" s="16" t="s">
        <v>36</v>
      </c>
      <c r="D50" s="20">
        <v>155000</v>
      </c>
      <c r="E50" s="20">
        <v>115000</v>
      </c>
      <c r="F50" s="20">
        <v>102925.09</v>
      </c>
      <c r="G50" s="20">
        <f t="shared" si="2"/>
        <v>-12074.910000000003</v>
      </c>
      <c r="H50" s="6">
        <f t="shared" si="3"/>
        <v>66.403283870967741</v>
      </c>
      <c r="I50" s="6">
        <f t="shared" si="4"/>
        <v>89.500078260869572</v>
      </c>
    </row>
    <row r="51" spans="2:9" x14ac:dyDescent="0.2">
      <c r="B51" s="19">
        <v>21081100</v>
      </c>
      <c r="C51" s="16" t="s">
        <v>37</v>
      </c>
      <c r="D51" s="20">
        <v>85000</v>
      </c>
      <c r="E51" s="20">
        <v>63000</v>
      </c>
      <c r="F51" s="20">
        <v>69213.289999999994</v>
      </c>
      <c r="G51" s="20">
        <f t="shared" si="2"/>
        <v>6213.2899999999936</v>
      </c>
      <c r="H51" s="6">
        <f t="shared" si="3"/>
        <v>81.427399999999992</v>
      </c>
      <c r="I51" s="6">
        <f t="shared" si="4"/>
        <v>109.86236507936506</v>
      </c>
    </row>
    <row r="52" spans="2:9" ht="38.25" x14ac:dyDescent="0.2">
      <c r="B52" s="19">
        <v>21081500</v>
      </c>
      <c r="C52" s="16" t="s">
        <v>74</v>
      </c>
      <c r="D52" s="20">
        <v>70000</v>
      </c>
      <c r="E52" s="20">
        <v>52000</v>
      </c>
      <c r="F52" s="20">
        <v>21711.8</v>
      </c>
      <c r="G52" s="20">
        <f t="shared" si="2"/>
        <v>-30288.2</v>
      </c>
      <c r="H52" s="6">
        <f t="shared" si="3"/>
        <v>31.016857142857141</v>
      </c>
      <c r="I52" s="6">
        <f t="shared" si="4"/>
        <v>41.753461538461536</v>
      </c>
    </row>
    <row r="53" spans="2:9" ht="51" x14ac:dyDescent="0.2">
      <c r="B53" s="19">
        <v>21081700</v>
      </c>
      <c r="C53" s="16" t="s">
        <v>100</v>
      </c>
      <c r="D53" s="20">
        <v>0</v>
      </c>
      <c r="E53" s="20">
        <v>0</v>
      </c>
      <c r="F53" s="20">
        <v>12000</v>
      </c>
      <c r="G53" s="20">
        <f t="shared" si="2"/>
        <v>12000</v>
      </c>
      <c r="H53" s="6">
        <f t="shared" si="3"/>
        <v>0</v>
      </c>
      <c r="I53" s="6">
        <f t="shared" si="4"/>
        <v>0</v>
      </c>
    </row>
    <row r="54" spans="2:9" ht="25.5" x14ac:dyDescent="0.2">
      <c r="B54" s="19">
        <v>22000000</v>
      </c>
      <c r="C54" s="16" t="s">
        <v>38</v>
      </c>
      <c r="D54" s="20">
        <v>936000</v>
      </c>
      <c r="E54" s="20">
        <v>691520</v>
      </c>
      <c r="F54" s="20">
        <v>583167.47</v>
      </c>
      <c r="G54" s="20">
        <f t="shared" si="2"/>
        <v>-108352.53000000003</v>
      </c>
      <c r="H54" s="6">
        <f t="shared" si="3"/>
        <v>62.304216880341876</v>
      </c>
      <c r="I54" s="6">
        <f t="shared" si="4"/>
        <v>84.331251446089766</v>
      </c>
    </row>
    <row r="55" spans="2:9" x14ac:dyDescent="0.2">
      <c r="B55" s="19">
        <v>22010000</v>
      </c>
      <c r="C55" s="16" t="s">
        <v>39</v>
      </c>
      <c r="D55" s="20">
        <v>935000</v>
      </c>
      <c r="E55" s="20">
        <v>690800</v>
      </c>
      <c r="F55" s="20">
        <v>583111.03</v>
      </c>
      <c r="G55" s="20">
        <f t="shared" si="2"/>
        <v>-107688.96999999997</v>
      </c>
      <c r="H55" s="6">
        <f t="shared" si="3"/>
        <v>62.364816042780745</v>
      </c>
      <c r="I55" s="6">
        <f t="shared" si="4"/>
        <v>84.410977127967584</v>
      </c>
    </row>
    <row r="56" spans="2:9" x14ac:dyDescent="0.2">
      <c r="B56" s="19">
        <v>22012500</v>
      </c>
      <c r="C56" s="16" t="s">
        <v>40</v>
      </c>
      <c r="D56" s="20">
        <v>15000</v>
      </c>
      <c r="E56" s="20">
        <v>10800</v>
      </c>
      <c r="F56" s="20">
        <v>8371.0300000000007</v>
      </c>
      <c r="G56" s="20">
        <f t="shared" si="2"/>
        <v>-2428.9699999999993</v>
      </c>
      <c r="H56" s="6">
        <f t="shared" si="3"/>
        <v>55.806866666666664</v>
      </c>
      <c r="I56" s="6">
        <f t="shared" si="4"/>
        <v>77.509537037037049</v>
      </c>
    </row>
    <row r="57" spans="2:9" ht="25.5" x14ac:dyDescent="0.2">
      <c r="B57" s="19">
        <v>22012600</v>
      </c>
      <c r="C57" s="16" t="s">
        <v>71</v>
      </c>
      <c r="D57" s="20">
        <v>920000</v>
      </c>
      <c r="E57" s="20">
        <v>680000</v>
      </c>
      <c r="F57" s="20">
        <v>574740</v>
      </c>
      <c r="G57" s="20">
        <f t="shared" si="2"/>
        <v>-105260</v>
      </c>
      <c r="H57" s="6">
        <f t="shared" si="3"/>
        <v>62.471739130434777</v>
      </c>
      <c r="I57" s="6">
        <f t="shared" si="4"/>
        <v>84.520588235294113</v>
      </c>
    </row>
    <row r="58" spans="2:9" x14ac:dyDescent="0.2">
      <c r="B58" s="19">
        <v>22090000</v>
      </c>
      <c r="C58" s="16" t="s">
        <v>41</v>
      </c>
      <c r="D58" s="20">
        <v>1000</v>
      </c>
      <c r="E58" s="20">
        <v>720</v>
      </c>
      <c r="F58" s="20">
        <v>56.44</v>
      </c>
      <c r="G58" s="20">
        <f t="shared" si="2"/>
        <v>-663.56</v>
      </c>
      <c r="H58" s="6">
        <f t="shared" si="3"/>
        <v>5.6440000000000001</v>
      </c>
      <c r="I58" s="6">
        <f t="shared" si="4"/>
        <v>7.8388888888888886</v>
      </c>
    </row>
    <row r="59" spans="2:9" ht="38.25" x14ac:dyDescent="0.2">
      <c r="B59" s="19">
        <v>22090100</v>
      </c>
      <c r="C59" s="16" t="s">
        <v>42</v>
      </c>
      <c r="D59" s="20">
        <v>1000</v>
      </c>
      <c r="E59" s="20">
        <v>720</v>
      </c>
      <c r="F59" s="20">
        <v>56.44</v>
      </c>
      <c r="G59" s="20">
        <v>-217.97</v>
      </c>
      <c r="H59" s="6">
        <v>2.2000000000000002</v>
      </c>
      <c r="I59" s="6">
        <f t="shared" ref="I59:I60" si="5">IF(E59=0,0,F59/E59*100)</f>
        <v>7.8388888888888886</v>
      </c>
    </row>
    <row r="60" spans="2:9" x14ac:dyDescent="0.2">
      <c r="B60" s="19">
        <v>24000000</v>
      </c>
      <c r="C60" s="16" t="s">
        <v>63</v>
      </c>
      <c r="D60" s="20">
        <v>0</v>
      </c>
      <c r="E60" s="20">
        <v>0</v>
      </c>
      <c r="F60" s="20">
        <v>451206.87</v>
      </c>
      <c r="G60" s="20">
        <v>451206.87</v>
      </c>
      <c r="H60" s="6">
        <f t="shared" ref="H60" si="6">IF(D60=0,0,F60/D60*100)</f>
        <v>0</v>
      </c>
      <c r="I60" s="6">
        <f t="shared" si="5"/>
        <v>0</v>
      </c>
    </row>
    <row r="61" spans="2:9" x14ac:dyDescent="0.2">
      <c r="B61" s="19">
        <v>24060000</v>
      </c>
      <c r="C61" s="16" t="s">
        <v>36</v>
      </c>
      <c r="D61" s="20">
        <v>0</v>
      </c>
      <c r="E61" s="20">
        <v>0</v>
      </c>
      <c r="F61" s="20">
        <v>451206.87</v>
      </c>
      <c r="G61" s="20">
        <v>451206.87</v>
      </c>
      <c r="H61" s="6">
        <v>0</v>
      </c>
      <c r="I61" s="6">
        <v>0</v>
      </c>
    </row>
    <row r="62" spans="2:9" x14ac:dyDescent="0.2">
      <c r="B62" s="19">
        <v>24060300</v>
      </c>
      <c r="C62" s="16" t="s">
        <v>36</v>
      </c>
      <c r="D62" s="20">
        <v>0</v>
      </c>
      <c r="E62" s="20">
        <v>0</v>
      </c>
      <c r="F62" s="20">
        <v>224676.4</v>
      </c>
      <c r="G62" s="20">
        <v>224676.4</v>
      </c>
      <c r="H62" s="6">
        <f t="shared" ref="H62" si="7">IF(D62=0,0,F62/D62*100)</f>
        <v>0</v>
      </c>
      <c r="I62" s="6">
        <f t="shared" ref="I62" si="8">IF(E62=0,0,F62/E62*100)</f>
        <v>0</v>
      </c>
    </row>
    <row r="63" spans="2:9" ht="114" customHeight="1" x14ac:dyDescent="0.2">
      <c r="B63" s="19">
        <v>24062200</v>
      </c>
      <c r="C63" s="16" t="s">
        <v>99</v>
      </c>
      <c r="D63" s="20">
        <v>0</v>
      </c>
      <c r="E63" s="20">
        <v>0</v>
      </c>
      <c r="F63" s="20">
        <v>226530.47</v>
      </c>
      <c r="G63" s="20">
        <v>226530.47</v>
      </c>
      <c r="H63" s="6">
        <f t="shared" si="3"/>
        <v>0</v>
      </c>
      <c r="I63" s="6">
        <f t="shared" si="4"/>
        <v>0</v>
      </c>
    </row>
    <row r="64" spans="2:9" x14ac:dyDescent="0.2">
      <c r="B64" s="5">
        <v>40000000</v>
      </c>
      <c r="C64" s="18" t="s">
        <v>43</v>
      </c>
      <c r="D64" s="17">
        <v>39204350</v>
      </c>
      <c r="E64" s="17">
        <v>29801905</v>
      </c>
      <c r="F64" s="17">
        <v>29711345</v>
      </c>
      <c r="G64" s="17">
        <f>F64-E64</f>
        <v>-90560</v>
      </c>
      <c r="H64" s="17">
        <f t="shared" si="3"/>
        <v>75.78583754098716</v>
      </c>
      <c r="I64" s="17">
        <f t="shared" si="4"/>
        <v>99.696126808001026</v>
      </c>
    </row>
    <row r="65" spans="2:9" x14ac:dyDescent="0.2">
      <c r="B65" s="19">
        <v>41000000</v>
      </c>
      <c r="C65" s="16" t="s">
        <v>44</v>
      </c>
      <c r="D65" s="20">
        <v>39204350</v>
      </c>
      <c r="E65" s="20">
        <v>29801905</v>
      </c>
      <c r="F65" s="20">
        <v>29711345</v>
      </c>
      <c r="G65" s="20">
        <f>F65-E65</f>
        <v>-90560</v>
      </c>
      <c r="H65" s="20">
        <f t="shared" ref="H65" si="9">IF(D65=0,0,F65/D65*100)</f>
        <v>75.78583754098716</v>
      </c>
      <c r="I65" s="20">
        <f t="shared" ref="I65" si="10">IF(E65=0,0,F65/E65*100)</f>
        <v>99.696126808001026</v>
      </c>
    </row>
    <row r="66" spans="2:9" x14ac:dyDescent="0.2">
      <c r="B66" s="19">
        <v>41020000</v>
      </c>
      <c r="C66" s="16" t="s">
        <v>45</v>
      </c>
      <c r="D66" s="20">
        <v>17583800</v>
      </c>
      <c r="E66" s="20">
        <v>13262800</v>
      </c>
      <c r="F66" s="20">
        <v>13262800</v>
      </c>
      <c r="G66" s="20">
        <f t="shared" si="2"/>
        <v>0</v>
      </c>
      <c r="H66" s="6">
        <f t="shared" si="3"/>
        <v>75.426244611517419</v>
      </c>
      <c r="I66" s="6">
        <f t="shared" si="4"/>
        <v>100</v>
      </c>
    </row>
    <row r="67" spans="2:9" x14ac:dyDescent="0.2">
      <c r="B67" s="19">
        <v>41020100</v>
      </c>
      <c r="C67" s="16" t="s">
        <v>46</v>
      </c>
      <c r="D67" s="20">
        <v>17283700</v>
      </c>
      <c r="E67" s="20">
        <v>12962700</v>
      </c>
      <c r="F67" s="20">
        <v>12962700</v>
      </c>
      <c r="G67" s="20">
        <f t="shared" ref="G67:G68" si="11">F67-E67</f>
        <v>0</v>
      </c>
      <c r="H67" s="6">
        <f t="shared" ref="H67:H68" si="12">IF(D67=0,0,F67/D67*100)</f>
        <v>74.99956606513652</v>
      </c>
      <c r="I67" s="6">
        <f t="shared" ref="I67:I68" si="13">IF(E67=0,0,F67/E67*100)</f>
        <v>100</v>
      </c>
    </row>
    <row r="68" spans="2:9" ht="90.75" customHeight="1" x14ac:dyDescent="0.2">
      <c r="B68" s="19">
        <v>41021400</v>
      </c>
      <c r="C68" s="16" t="s">
        <v>94</v>
      </c>
      <c r="D68" s="20">
        <v>300100</v>
      </c>
      <c r="E68" s="20">
        <v>300100</v>
      </c>
      <c r="F68" s="20">
        <v>300100</v>
      </c>
      <c r="G68" s="20">
        <f t="shared" si="11"/>
        <v>0</v>
      </c>
      <c r="H68" s="6">
        <f t="shared" si="12"/>
        <v>100</v>
      </c>
      <c r="I68" s="6">
        <f t="shared" si="13"/>
        <v>100</v>
      </c>
    </row>
    <row r="69" spans="2:9" x14ac:dyDescent="0.2">
      <c r="B69" s="19">
        <v>41030000</v>
      </c>
      <c r="C69" s="16" t="s">
        <v>47</v>
      </c>
      <c r="D69" s="20">
        <v>20775700</v>
      </c>
      <c r="E69" s="20">
        <v>15788700</v>
      </c>
      <c r="F69" s="20">
        <v>15788700</v>
      </c>
      <c r="G69" s="20">
        <f t="shared" si="2"/>
        <v>0</v>
      </c>
      <c r="H69" s="6">
        <f t="shared" si="3"/>
        <v>75.995995321457272</v>
      </c>
      <c r="I69" s="6">
        <f t="shared" si="4"/>
        <v>100</v>
      </c>
    </row>
    <row r="70" spans="2:9" ht="27" customHeight="1" x14ac:dyDescent="0.2">
      <c r="B70" s="19">
        <v>41033900</v>
      </c>
      <c r="C70" s="16" t="s">
        <v>48</v>
      </c>
      <c r="D70" s="20">
        <v>18116700</v>
      </c>
      <c r="E70" s="20">
        <v>14012100</v>
      </c>
      <c r="F70" s="20">
        <v>14012100</v>
      </c>
      <c r="G70" s="20">
        <f t="shared" si="2"/>
        <v>0</v>
      </c>
      <c r="H70" s="6">
        <f t="shared" si="3"/>
        <v>77.343555945619229</v>
      </c>
      <c r="I70" s="6">
        <f t="shared" si="4"/>
        <v>100</v>
      </c>
    </row>
    <row r="71" spans="2:9" ht="38.25" x14ac:dyDescent="0.2">
      <c r="B71" s="19">
        <v>41035400</v>
      </c>
      <c r="C71" s="16" t="s">
        <v>90</v>
      </c>
      <c r="D71" s="20">
        <v>19400</v>
      </c>
      <c r="E71" s="20">
        <v>13300</v>
      </c>
      <c r="F71" s="20">
        <v>13300</v>
      </c>
      <c r="G71" s="20">
        <f t="shared" si="2"/>
        <v>0</v>
      </c>
      <c r="H71" s="6">
        <f t="shared" si="3"/>
        <v>68.55670103092784</v>
      </c>
      <c r="I71" s="6">
        <f t="shared" si="4"/>
        <v>100</v>
      </c>
    </row>
    <row r="72" spans="2:9" ht="52.5" customHeight="1" x14ac:dyDescent="0.2">
      <c r="B72" s="19">
        <v>41036000</v>
      </c>
      <c r="C72" s="16" t="s">
        <v>91</v>
      </c>
      <c r="D72" s="20">
        <v>422700</v>
      </c>
      <c r="E72" s="20">
        <v>422700</v>
      </c>
      <c r="F72" s="20">
        <v>422700</v>
      </c>
      <c r="G72" s="20">
        <f t="shared" si="2"/>
        <v>0</v>
      </c>
      <c r="H72" s="6">
        <f t="shared" si="3"/>
        <v>100</v>
      </c>
      <c r="I72" s="6">
        <f t="shared" si="4"/>
        <v>100</v>
      </c>
    </row>
    <row r="73" spans="2:9" ht="38.25" customHeight="1" x14ac:dyDescent="0.2">
      <c r="B73" s="19">
        <v>41036300</v>
      </c>
      <c r="C73" s="16" t="s">
        <v>92</v>
      </c>
      <c r="D73" s="20">
        <v>2216900</v>
      </c>
      <c r="E73" s="20">
        <v>1340600</v>
      </c>
      <c r="F73" s="20">
        <v>1340600</v>
      </c>
      <c r="G73" s="20">
        <v>0</v>
      </c>
      <c r="H73" s="6">
        <f t="shared" si="3"/>
        <v>60.471830032928864</v>
      </c>
      <c r="I73" s="6">
        <f t="shared" si="4"/>
        <v>100</v>
      </c>
    </row>
    <row r="74" spans="2:9" ht="25.5" x14ac:dyDescent="0.2">
      <c r="B74" s="19">
        <v>41050000</v>
      </c>
      <c r="C74" s="16" t="s">
        <v>49</v>
      </c>
      <c r="D74" s="20">
        <v>844850</v>
      </c>
      <c r="E74" s="20">
        <v>750405</v>
      </c>
      <c r="F74" s="20">
        <v>659845</v>
      </c>
      <c r="G74" s="20">
        <v>-564179</v>
      </c>
      <c r="H74" s="6">
        <v>97.82</v>
      </c>
      <c r="I74" s="6">
        <f t="shared" si="4"/>
        <v>87.931850134260841</v>
      </c>
    </row>
    <row r="75" spans="2:9" x14ac:dyDescent="0.2">
      <c r="B75" s="19">
        <v>41053900</v>
      </c>
      <c r="C75" s="16" t="s">
        <v>50</v>
      </c>
      <c r="D75" s="20">
        <v>537700</v>
      </c>
      <c r="E75" s="20">
        <v>535400</v>
      </c>
      <c r="F75" s="20">
        <v>501600</v>
      </c>
      <c r="G75" s="20">
        <f t="shared" ref="G75" si="14">F75-E75</f>
        <v>-33800</v>
      </c>
      <c r="H75" s="6">
        <f t="shared" ref="H75" si="15">IF(D75=0,0,F75/D75*100)</f>
        <v>93.28621908127208</v>
      </c>
      <c r="I75" s="6">
        <f t="shared" ref="I75" si="16">IF(E75=0,0,F75/E75*100)</f>
        <v>93.68696301830407</v>
      </c>
    </row>
    <row r="76" spans="2:9" ht="74.25" customHeight="1" x14ac:dyDescent="0.2">
      <c r="B76" s="19">
        <v>41059300</v>
      </c>
      <c r="C76" s="16" t="s">
        <v>87</v>
      </c>
      <c r="D76" s="20">
        <v>307150</v>
      </c>
      <c r="E76" s="20">
        <v>215005</v>
      </c>
      <c r="F76" s="20">
        <v>158245</v>
      </c>
      <c r="G76" s="20">
        <f t="shared" si="2"/>
        <v>-56760</v>
      </c>
      <c r="H76" s="6">
        <f t="shared" si="3"/>
        <v>51.520429757447502</v>
      </c>
      <c r="I76" s="6">
        <f t="shared" si="4"/>
        <v>73.600613939210717</v>
      </c>
    </row>
    <row r="77" spans="2:9" x14ac:dyDescent="0.2">
      <c r="B77" s="45" t="s">
        <v>51</v>
      </c>
      <c r="C77" s="46"/>
      <c r="D77" s="10">
        <v>42490300</v>
      </c>
      <c r="E77" s="10">
        <v>29316520</v>
      </c>
      <c r="F77" s="10">
        <v>34968960.5</v>
      </c>
      <c r="G77" s="10">
        <f t="shared" si="2"/>
        <v>5652440.5</v>
      </c>
      <c r="H77" s="10">
        <f t="shared" si="3"/>
        <v>82.298690524660927</v>
      </c>
      <c r="I77" s="10">
        <f t="shared" si="4"/>
        <v>119.28073488940707</v>
      </c>
    </row>
    <row r="78" spans="2:9" x14ac:dyDescent="0.2">
      <c r="B78" s="45" t="s">
        <v>68</v>
      </c>
      <c r="C78" s="46"/>
      <c r="D78" s="10">
        <v>74331905</v>
      </c>
      <c r="E78" s="10">
        <v>59118425</v>
      </c>
      <c r="F78" s="10">
        <v>64680305.5</v>
      </c>
      <c r="G78" s="10">
        <f t="shared" si="2"/>
        <v>5561880.5</v>
      </c>
      <c r="H78" s="10">
        <f t="shared" si="3"/>
        <v>87.015535926329349</v>
      </c>
      <c r="I78" s="10">
        <f t="shared" si="4"/>
        <v>109.40803226743607</v>
      </c>
    </row>
    <row r="79" spans="2:9" ht="15" x14ac:dyDescent="0.2">
      <c r="B79" s="9"/>
      <c r="C79" s="24" t="s">
        <v>66</v>
      </c>
      <c r="D79" s="25"/>
      <c r="E79" s="26"/>
      <c r="F79" s="26"/>
      <c r="G79" s="7"/>
      <c r="H79" s="7"/>
      <c r="I79" s="7"/>
    </row>
    <row r="80" spans="2:9" x14ac:dyDescent="0.2">
      <c r="B80" s="5">
        <v>10000000</v>
      </c>
      <c r="C80" s="5" t="s">
        <v>3</v>
      </c>
      <c r="D80" s="17">
        <v>15000</v>
      </c>
      <c r="E80" s="17">
        <v>11250</v>
      </c>
      <c r="F80" s="6">
        <v>19333.98</v>
      </c>
      <c r="G80" s="17">
        <f t="shared" ref="G80:G82" si="17">F80-E80</f>
        <v>8083.98</v>
      </c>
      <c r="H80" s="17">
        <f t="shared" si="3"/>
        <v>128.89320000000001</v>
      </c>
      <c r="I80" s="17">
        <f t="shared" si="4"/>
        <v>171.85759999999999</v>
      </c>
    </row>
    <row r="81" spans="2:9" x14ac:dyDescent="0.2">
      <c r="B81" s="19">
        <v>19000000</v>
      </c>
      <c r="C81" s="19" t="s">
        <v>60</v>
      </c>
      <c r="D81" s="20">
        <v>15000</v>
      </c>
      <c r="E81" s="20">
        <v>11250</v>
      </c>
      <c r="F81" s="20">
        <v>19333.98</v>
      </c>
      <c r="G81" s="6">
        <f t="shared" si="17"/>
        <v>8083.98</v>
      </c>
      <c r="H81" s="6">
        <f t="shared" si="3"/>
        <v>128.89320000000001</v>
      </c>
      <c r="I81" s="6">
        <f t="shared" si="4"/>
        <v>171.85759999999999</v>
      </c>
    </row>
    <row r="82" spans="2:9" x14ac:dyDescent="0.2">
      <c r="B82" s="19">
        <v>19010000</v>
      </c>
      <c r="C82" s="19" t="s">
        <v>61</v>
      </c>
      <c r="D82" s="20">
        <v>15000</v>
      </c>
      <c r="E82" s="20">
        <v>11250</v>
      </c>
      <c r="F82" s="20">
        <v>19333.98</v>
      </c>
      <c r="G82" s="6">
        <f t="shared" si="17"/>
        <v>8083.98</v>
      </c>
      <c r="H82" s="6">
        <f t="shared" si="3"/>
        <v>128.89320000000001</v>
      </c>
      <c r="I82" s="6">
        <f t="shared" si="4"/>
        <v>171.85759999999999</v>
      </c>
    </row>
    <row r="83" spans="2:9" ht="51.75" customHeight="1" x14ac:dyDescent="0.2">
      <c r="B83" s="19">
        <v>19010100</v>
      </c>
      <c r="C83" s="16" t="s">
        <v>62</v>
      </c>
      <c r="D83" s="20">
        <v>14000</v>
      </c>
      <c r="E83" s="20">
        <v>10500</v>
      </c>
      <c r="F83" s="20">
        <v>17985.099999999999</v>
      </c>
      <c r="G83" s="20">
        <v>7485.1</v>
      </c>
      <c r="H83" s="20">
        <v>128.47</v>
      </c>
      <c r="I83" s="20">
        <v>171.29</v>
      </c>
    </row>
    <row r="84" spans="2:9" ht="51" x14ac:dyDescent="0.2">
      <c r="B84" s="19">
        <v>19010300</v>
      </c>
      <c r="C84" s="16" t="s">
        <v>82</v>
      </c>
      <c r="D84" s="20">
        <v>1000</v>
      </c>
      <c r="E84" s="20">
        <v>750</v>
      </c>
      <c r="F84" s="20">
        <v>1348.88</v>
      </c>
      <c r="G84" s="20">
        <v>598.88</v>
      </c>
      <c r="H84" s="29">
        <v>134.88999999999999</v>
      </c>
      <c r="I84" s="20">
        <v>179.85</v>
      </c>
    </row>
    <row r="85" spans="2:9" x14ac:dyDescent="0.2">
      <c r="B85" s="5">
        <v>20000000</v>
      </c>
      <c r="C85" s="5" t="s">
        <v>34</v>
      </c>
      <c r="D85" s="17">
        <v>2312195.37</v>
      </c>
      <c r="E85" s="17">
        <v>0</v>
      </c>
      <c r="F85" s="30">
        <v>2472055.67</v>
      </c>
      <c r="G85" s="30">
        <v>0</v>
      </c>
      <c r="H85" s="30">
        <v>106.91</v>
      </c>
      <c r="I85" s="30">
        <f t="shared" si="4"/>
        <v>0</v>
      </c>
    </row>
    <row r="86" spans="2:9" x14ac:dyDescent="0.2">
      <c r="B86" s="19">
        <v>24000000</v>
      </c>
      <c r="C86" s="16" t="s">
        <v>63</v>
      </c>
      <c r="D86" s="47">
        <v>0</v>
      </c>
      <c r="E86" s="47">
        <v>0</v>
      </c>
      <c r="F86" s="31">
        <v>2272.73</v>
      </c>
      <c r="G86" s="31">
        <v>0</v>
      </c>
      <c r="H86" s="31">
        <v>0</v>
      </c>
      <c r="I86" s="31">
        <v>0</v>
      </c>
    </row>
    <row r="87" spans="2:9" x14ac:dyDescent="0.2">
      <c r="B87" s="19">
        <v>24060000</v>
      </c>
      <c r="C87" s="16" t="s">
        <v>36</v>
      </c>
      <c r="D87" s="47">
        <v>0</v>
      </c>
      <c r="E87" s="47">
        <v>0</v>
      </c>
      <c r="F87" s="31">
        <v>2272.73</v>
      </c>
      <c r="G87" s="31">
        <v>0</v>
      </c>
      <c r="H87" s="31">
        <v>0</v>
      </c>
      <c r="I87" s="31">
        <v>0</v>
      </c>
    </row>
    <row r="88" spans="2:9" ht="51.75" customHeight="1" x14ac:dyDescent="0.2">
      <c r="B88" s="48">
        <v>24062100</v>
      </c>
      <c r="C88" s="16" t="s">
        <v>102</v>
      </c>
      <c r="D88" s="47">
        <v>0</v>
      </c>
      <c r="E88" s="47">
        <v>0</v>
      </c>
      <c r="F88" s="31">
        <v>2272.73</v>
      </c>
      <c r="G88" s="31">
        <v>0</v>
      </c>
      <c r="H88" s="31">
        <v>0</v>
      </c>
      <c r="I88" s="31">
        <v>0</v>
      </c>
    </row>
    <row r="89" spans="2:9" x14ac:dyDescent="0.2">
      <c r="B89" s="19">
        <v>25000000</v>
      </c>
      <c r="C89" s="19" t="s">
        <v>64</v>
      </c>
      <c r="D89" s="20">
        <v>2312195.37</v>
      </c>
      <c r="E89" s="20">
        <v>0</v>
      </c>
      <c r="F89" s="31">
        <v>2469782.94</v>
      </c>
      <c r="G89" s="31">
        <v>0</v>
      </c>
      <c r="H89" s="31">
        <v>106.82</v>
      </c>
      <c r="I89" s="31">
        <f t="shared" ref="I89" si="18">IF(E89=0,0,F89/E89*100)</f>
        <v>0</v>
      </c>
    </row>
    <row r="90" spans="2:9" ht="25.5" customHeight="1" x14ac:dyDescent="0.2">
      <c r="B90" s="19">
        <v>25010000</v>
      </c>
      <c r="C90" s="16" t="s">
        <v>83</v>
      </c>
      <c r="D90" s="20">
        <v>841910.68</v>
      </c>
      <c r="E90" s="20">
        <v>0</v>
      </c>
      <c r="F90" s="31">
        <v>990298.25</v>
      </c>
      <c r="G90" s="31">
        <v>0</v>
      </c>
      <c r="H90" s="31">
        <v>117.63</v>
      </c>
      <c r="I90" s="31">
        <f t="shared" si="4"/>
        <v>0</v>
      </c>
    </row>
    <row r="91" spans="2:9" ht="26.25" customHeight="1" x14ac:dyDescent="0.2">
      <c r="B91" s="19">
        <v>25010100</v>
      </c>
      <c r="C91" s="16" t="s">
        <v>65</v>
      </c>
      <c r="D91" s="20">
        <v>335000</v>
      </c>
      <c r="E91" s="20">
        <v>0</v>
      </c>
      <c r="F91" s="31">
        <v>111198.65</v>
      </c>
      <c r="G91" s="31">
        <v>0</v>
      </c>
      <c r="H91" s="31">
        <v>33.19</v>
      </c>
      <c r="I91" s="31">
        <f t="shared" si="4"/>
        <v>0</v>
      </c>
    </row>
    <row r="92" spans="2:9" ht="25.5" customHeight="1" x14ac:dyDescent="0.2">
      <c r="B92" s="19">
        <v>25010200</v>
      </c>
      <c r="C92" s="16" t="s">
        <v>75</v>
      </c>
      <c r="D92" s="20">
        <v>506910.68</v>
      </c>
      <c r="E92" s="20">
        <v>0</v>
      </c>
      <c r="F92" s="31">
        <v>821603</v>
      </c>
      <c r="G92" s="31">
        <v>0</v>
      </c>
      <c r="H92" s="31">
        <f t="shared" si="3"/>
        <v>162.08042805489916</v>
      </c>
      <c r="I92" s="31">
        <f t="shared" si="4"/>
        <v>0</v>
      </c>
    </row>
    <row r="93" spans="2:9" x14ac:dyDescent="0.2">
      <c r="B93" s="19">
        <v>25010300</v>
      </c>
      <c r="C93" s="19" t="s">
        <v>78</v>
      </c>
      <c r="D93" s="20">
        <v>0</v>
      </c>
      <c r="E93" s="20">
        <v>0</v>
      </c>
      <c r="F93" s="31">
        <v>57496.6</v>
      </c>
      <c r="G93" s="31">
        <v>0</v>
      </c>
      <c r="H93" s="31">
        <f t="shared" si="3"/>
        <v>0</v>
      </c>
      <c r="I93" s="31">
        <f t="shared" si="4"/>
        <v>0</v>
      </c>
    </row>
    <row r="94" spans="2:9" x14ac:dyDescent="0.2">
      <c r="B94" s="19">
        <v>25020000</v>
      </c>
      <c r="C94" s="19" t="s">
        <v>76</v>
      </c>
      <c r="D94" s="20">
        <v>1470284.69</v>
      </c>
      <c r="E94" s="20">
        <v>0</v>
      </c>
      <c r="F94" s="31">
        <v>1479484.69</v>
      </c>
      <c r="G94" s="31">
        <v>0</v>
      </c>
      <c r="H94" s="31">
        <v>100.63</v>
      </c>
      <c r="I94" s="31">
        <f t="shared" si="4"/>
        <v>0</v>
      </c>
    </row>
    <row r="95" spans="2:9" x14ac:dyDescent="0.2">
      <c r="B95" s="19">
        <v>25020100</v>
      </c>
      <c r="C95" s="19" t="s">
        <v>77</v>
      </c>
      <c r="D95" s="20">
        <v>1380044.21</v>
      </c>
      <c r="E95" s="20">
        <v>0</v>
      </c>
      <c r="F95" s="31">
        <v>1389244.21</v>
      </c>
      <c r="G95" s="31">
        <v>0</v>
      </c>
      <c r="H95" s="31">
        <v>100.67</v>
      </c>
      <c r="I95" s="31">
        <f t="shared" si="4"/>
        <v>0</v>
      </c>
    </row>
    <row r="96" spans="2:9" ht="93" customHeight="1" x14ac:dyDescent="0.2">
      <c r="B96" s="19">
        <v>25020200</v>
      </c>
      <c r="C96" s="34" t="s">
        <v>95</v>
      </c>
      <c r="D96" s="20">
        <v>90240.48</v>
      </c>
      <c r="E96" s="20">
        <v>0</v>
      </c>
      <c r="F96" s="31">
        <v>90240.98</v>
      </c>
      <c r="G96" s="31">
        <v>0</v>
      </c>
      <c r="H96" s="31">
        <v>100</v>
      </c>
      <c r="I96" s="31">
        <f t="shared" ref="I96" si="19">IF(E96=0,0,F96/E96*100)</f>
        <v>0</v>
      </c>
    </row>
    <row r="97" spans="2:9" ht="15" customHeight="1" x14ac:dyDescent="0.2">
      <c r="B97" s="5">
        <v>40000000</v>
      </c>
      <c r="C97" s="18" t="s">
        <v>43</v>
      </c>
      <c r="D97" s="6">
        <v>715800</v>
      </c>
      <c r="E97" s="6">
        <v>715800</v>
      </c>
      <c r="F97" s="6">
        <v>715800</v>
      </c>
      <c r="G97" s="6">
        <v>0</v>
      </c>
      <c r="H97" s="6">
        <f t="shared" ref="H97:H101" si="20">IF(D97=0,0,F97/D97*100)</f>
        <v>100</v>
      </c>
      <c r="I97" s="6">
        <v>100</v>
      </c>
    </row>
    <row r="98" spans="2:9" ht="15" customHeight="1" x14ac:dyDescent="0.2">
      <c r="B98" s="19">
        <v>41000000</v>
      </c>
      <c r="C98" s="16" t="s">
        <v>44</v>
      </c>
      <c r="D98" s="20">
        <v>715800</v>
      </c>
      <c r="E98" s="20">
        <v>715800</v>
      </c>
      <c r="F98" s="20">
        <v>715800</v>
      </c>
      <c r="G98" s="20">
        <v>0</v>
      </c>
      <c r="H98" s="20">
        <f t="shared" ref="H98:H99" si="21">IF(D98=0,0,F98/D98*100)</f>
        <v>100</v>
      </c>
      <c r="I98" s="20">
        <v>100</v>
      </c>
    </row>
    <row r="99" spans="2:9" ht="15" customHeight="1" x14ac:dyDescent="0.2">
      <c r="B99" s="19">
        <v>41030000</v>
      </c>
      <c r="C99" s="16" t="s">
        <v>47</v>
      </c>
      <c r="D99" s="20">
        <v>715800</v>
      </c>
      <c r="E99" s="20">
        <v>715800</v>
      </c>
      <c r="F99" s="20">
        <v>715800</v>
      </c>
      <c r="G99" s="20">
        <f t="shared" ref="G99" si="22">F99-E99</f>
        <v>0</v>
      </c>
      <c r="H99" s="47">
        <f t="shared" si="21"/>
        <v>100</v>
      </c>
      <c r="I99" s="47">
        <f t="shared" ref="I99" si="23">IF(E99=0,0,F99/E99*100)</f>
        <v>100</v>
      </c>
    </row>
    <row r="100" spans="2:9" ht="27" customHeight="1" x14ac:dyDescent="0.2">
      <c r="B100" s="19">
        <v>41033900</v>
      </c>
      <c r="C100" s="16" t="s">
        <v>101</v>
      </c>
      <c r="D100" s="20">
        <v>496600</v>
      </c>
      <c r="E100" s="20">
        <v>496600</v>
      </c>
      <c r="F100" s="20">
        <v>496600</v>
      </c>
      <c r="G100" s="20">
        <v>0</v>
      </c>
      <c r="H100" s="47">
        <v>100</v>
      </c>
      <c r="I100" s="47">
        <v>100</v>
      </c>
    </row>
    <row r="101" spans="2:9" ht="40.5" customHeight="1" x14ac:dyDescent="0.2">
      <c r="B101" s="19">
        <v>41037400</v>
      </c>
      <c r="C101" s="16" t="s">
        <v>88</v>
      </c>
      <c r="D101" s="20">
        <v>219200</v>
      </c>
      <c r="E101" s="20">
        <v>219200</v>
      </c>
      <c r="F101" s="20">
        <v>219200</v>
      </c>
      <c r="G101" s="20">
        <v>0</v>
      </c>
      <c r="H101" s="20">
        <f t="shared" si="20"/>
        <v>100</v>
      </c>
      <c r="I101" s="20">
        <v>100</v>
      </c>
    </row>
    <row r="102" spans="2:9" x14ac:dyDescent="0.2">
      <c r="B102" s="36" t="s">
        <v>51</v>
      </c>
      <c r="C102" s="37"/>
      <c r="D102" s="7">
        <v>2327195.37</v>
      </c>
      <c r="E102" s="7">
        <v>11250</v>
      </c>
      <c r="F102" s="7">
        <v>2491389.65</v>
      </c>
      <c r="G102" s="7">
        <v>8083.98</v>
      </c>
      <c r="H102" s="7">
        <v>107.06</v>
      </c>
      <c r="I102" s="7">
        <v>0</v>
      </c>
    </row>
    <row r="103" spans="2:9" x14ac:dyDescent="0.2">
      <c r="B103" s="8" t="s">
        <v>67</v>
      </c>
      <c r="C103" s="9"/>
      <c r="D103" s="7">
        <v>3042995.37</v>
      </c>
      <c r="E103" s="7">
        <v>727050</v>
      </c>
      <c r="F103" s="7">
        <v>3207189.65</v>
      </c>
      <c r="G103" s="7">
        <v>8083.98</v>
      </c>
      <c r="H103" s="7">
        <v>105.4</v>
      </c>
      <c r="I103" s="7">
        <v>0</v>
      </c>
    </row>
    <row r="105" spans="2:9" x14ac:dyDescent="0.2">
      <c r="C105" s="28" t="s">
        <v>79</v>
      </c>
      <c r="E105" s="28" t="s">
        <v>81</v>
      </c>
      <c r="F105" s="28" t="s">
        <v>80</v>
      </c>
    </row>
  </sheetData>
  <mergeCells count="13">
    <mergeCell ref="F1:I1"/>
    <mergeCell ref="F2:I2"/>
    <mergeCell ref="B102:C102"/>
    <mergeCell ref="E7:E8"/>
    <mergeCell ref="F7:F8"/>
    <mergeCell ref="H7:I7"/>
    <mergeCell ref="B4:I4"/>
    <mergeCell ref="B5:I5"/>
    <mergeCell ref="B77:C77"/>
    <mergeCell ref="B78:C78"/>
    <mergeCell ref="B7:B8"/>
    <mergeCell ref="C7:C8"/>
    <mergeCell ref="D7:D8"/>
  </mergeCells>
  <pageMargins left="0.35433070866141736" right="0" top="0" bottom="0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Доходи 9 міс 2025</vt:lpstr>
      <vt:lpstr>'Доходи 9 міс 2025'!Заголовки_для_друку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2023-02-03T08:28:11Z</cp:lastPrinted>
  <dcterms:created xsi:type="dcterms:W3CDTF">2021-05-14T09:52:51Z</dcterms:created>
  <dcterms:modified xsi:type="dcterms:W3CDTF">2025-10-14T12:23:01Z</dcterms:modified>
</cp:coreProperties>
</file>