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Виконання  2025 рік\"/>
    </mc:Choice>
  </mc:AlternateContent>
  <xr:revisionPtr revIDLastSave="0" documentId="13_ncr:1_{2859033A-C115-4770-8E27-8E83A903C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и за 2025" sheetId="1" r:id="rId1"/>
  </sheets>
  <definedNames>
    <definedName name="_xlnm.Print_Titles" localSheetId="0">'Доходи за 2025'!$A:$C</definedName>
  </definedNames>
  <calcPr calcId="181029"/>
</workbook>
</file>

<file path=xl/calcChain.xml><?xml version="1.0" encoding="utf-8"?>
<calcChain xmlns="http://schemas.openxmlformats.org/spreadsheetml/2006/main">
  <c r="I96" i="1" l="1"/>
  <c r="G71" i="1"/>
  <c r="H71" i="1"/>
  <c r="I71" i="1"/>
  <c r="G44" i="1"/>
  <c r="H44" i="1"/>
  <c r="I44" i="1"/>
  <c r="G54" i="1"/>
  <c r="H54" i="1"/>
  <c r="I54" i="1"/>
  <c r="I63" i="1"/>
  <c r="H63" i="1"/>
  <c r="I98" i="1"/>
  <c r="G69" i="1"/>
  <c r="H69" i="1"/>
  <c r="I69" i="1"/>
  <c r="I66" i="1"/>
  <c r="H66" i="1"/>
  <c r="G66" i="1"/>
  <c r="G72" i="1"/>
  <c r="H72" i="1"/>
  <c r="I72" i="1"/>
  <c r="I102" i="1" l="1"/>
  <c r="H102" i="1"/>
  <c r="G102" i="1"/>
  <c r="H101" i="1"/>
  <c r="I77" i="1" l="1"/>
  <c r="H77" i="1"/>
  <c r="G77" i="1"/>
  <c r="I76" i="1" l="1"/>
  <c r="G17" i="1" l="1"/>
  <c r="H17" i="1"/>
  <c r="I17" i="1"/>
  <c r="I99" i="1" l="1"/>
  <c r="I91" i="1"/>
  <c r="H104" i="1" l="1"/>
  <c r="H100" i="1"/>
  <c r="G65" i="1" l="1"/>
  <c r="I68" i="1" l="1"/>
  <c r="H68" i="1"/>
  <c r="G68" i="1"/>
  <c r="I97" i="1" l="1"/>
  <c r="H95" i="1"/>
  <c r="I95" i="1"/>
  <c r="H61" i="1" l="1"/>
  <c r="I61" i="1"/>
  <c r="I60" i="1" l="1"/>
  <c r="G53" i="1"/>
  <c r="H53" i="1"/>
  <c r="I53" i="1"/>
  <c r="G48" i="1" l="1"/>
  <c r="G32" i="1" l="1"/>
  <c r="H32" i="1"/>
  <c r="I32" i="1"/>
  <c r="H31" i="1"/>
  <c r="I31" i="1"/>
  <c r="I82" i="1" l="1"/>
  <c r="I83" i="1"/>
  <c r="I84" i="1"/>
  <c r="I87" i="1"/>
  <c r="I92" i="1"/>
  <c r="I93" i="1"/>
  <c r="I94" i="1"/>
  <c r="H82" i="1"/>
  <c r="H83" i="1"/>
  <c r="H84" i="1"/>
  <c r="H94" i="1"/>
  <c r="G82" i="1"/>
  <c r="G83" i="1"/>
  <c r="G84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5" i="1"/>
  <c r="I56" i="1"/>
  <c r="I57" i="1"/>
  <c r="I58" i="1"/>
  <c r="I59" i="1"/>
  <c r="I64" i="1"/>
  <c r="I65" i="1"/>
  <c r="I67" i="1"/>
  <c r="I70" i="1"/>
  <c r="I73" i="1"/>
  <c r="I74" i="1"/>
  <c r="I75" i="1"/>
  <c r="I78" i="1"/>
  <c r="I79" i="1"/>
  <c r="I8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5" i="1"/>
  <c r="H56" i="1"/>
  <c r="H57" i="1"/>
  <c r="H58" i="1"/>
  <c r="H59" i="1"/>
  <c r="H64" i="1"/>
  <c r="H65" i="1"/>
  <c r="H67" i="1"/>
  <c r="H70" i="1"/>
  <c r="H73" i="1"/>
  <c r="H74" i="1"/>
  <c r="H75" i="1"/>
  <c r="H78" i="1"/>
  <c r="H79" i="1"/>
  <c r="H80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7" i="1"/>
  <c r="G38" i="1"/>
  <c r="G39" i="1"/>
  <c r="G40" i="1"/>
  <c r="G41" i="1"/>
  <c r="G42" i="1"/>
  <c r="G43" i="1"/>
  <c r="G45" i="1"/>
  <c r="G46" i="1"/>
  <c r="G47" i="1"/>
  <c r="G49" i="1"/>
  <c r="G50" i="1"/>
  <c r="G51" i="1"/>
  <c r="G52" i="1"/>
  <c r="G55" i="1"/>
  <c r="G56" i="1"/>
  <c r="G57" i="1"/>
  <c r="G58" i="1"/>
  <c r="G59" i="1"/>
  <c r="G67" i="1"/>
  <c r="G70" i="1"/>
  <c r="G73" i="1"/>
  <c r="G74" i="1"/>
  <c r="G78" i="1"/>
  <c r="G79" i="1"/>
  <c r="G80" i="1"/>
  <c r="G11" i="1"/>
</calcChain>
</file>

<file path=xl/sharedStrings.xml><?xml version="1.0" encoding="utf-8"?>
<sst xmlns="http://schemas.openxmlformats.org/spreadsheetml/2006/main" count="117" uniqueCount="105">
  <si>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</si>
  <si>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</si>
  <si>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</si>
  <si>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</si>
  <si>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</si>
  <si>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</si>
  <si>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</si>
  <si>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</si>
  <si>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</si>
  <si>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</si>
  <si>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</si>
  <si>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</si>
  <si>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</si>
  <si>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</si>
  <si>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</si>
  <si>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</si>
  <si>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</si>
  <si>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</si>
  <si>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</si>
  <si>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</si>
  <si>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</si>
  <si>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</si>
  <si>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</si>
  <si>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</si>
  <si>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</si>
  <si>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</si>
  <si>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</si>
  <si>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</si>
  <si>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</si>
  <si>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</si>
  <si>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</si>
  <si>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</si>
  <si>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</si>
  <si>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</si>
  <si>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</si>
  <si>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</si>
  <si>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</si>
  <si>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</si>
  <si>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</si>
  <si>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</si>
  <si>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</si>
  <si>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</si>
  <si>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</si>
  <si>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</si>
  <si>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</si>
  <si>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</si>
  <si>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</si>
  <si>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</si>
  <si>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</si>
  <si>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</si>
  <si>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</si>
  <si>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</si>
  <si>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</si>
  <si>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</si>
  <si>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</si>
  <si>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</si>
  <si>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</si>
  <si>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</si>
  <si>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</si>
  <si>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</si>
  <si>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</si>
  <si>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</si>
  <si>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</si>
  <si>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</si>
  <si>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</si>
  <si>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</si>
  <si>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</si>
  <si>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</si>
  <si>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</si>
  <si>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</si>
  <si>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</si>
  <si>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</si>
  <si>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</si>
  <si>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</si>
  <si>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</si>
  <si>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</si>
  <si>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</si>
  <si>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Начальник фінансового відділу</t>
  </si>
  <si>
    <t>РОМАНЧЕНКО</t>
  </si>
  <si>
    <t xml:space="preserve">               Ольга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</si>
  <si>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</si>
  <si>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</si>
  <si>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</si>
  <si>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</si>
  <si>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</si>
  <si>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</si>
  <si>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Бюджет на 2025 рік з урахуванням змін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</si>
  <si>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</si>
  <si>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</si>
  <si>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</si>
  <si>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</si>
  <si>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</si>
  <si>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</si>
  <si>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</si>
  <si>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</si>
  <si>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Освітня субвенції з державного бюджету місцевим бюджетам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</si>
  <si>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</si>
  <si>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Звіт про виконання бюджету Березнянської селищної територіальної громади за  2025 рік</t>
  </si>
  <si>
    <t>Додаток №1 до  рішення ____ сесії восьмого скликання Березнянської селищної ради №   від __ ___________2026 року</t>
  </si>
  <si>
    <t>"Про виконання бюджету Березнянської селищної територіальної громади за 2025 рік"</t>
  </si>
  <si>
    <t>Виконано за 2025 рік</t>
  </si>
  <si>
    <t>Транспортний податок з юридичних осіб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</si>
  <si>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</si>
  <si>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Надходження бюджетних установ від реалізації в установленому порядку майна (крім нерухомого майна) </t>
  </si>
  <si>
    <t>Плата за оренду майна бюджетних установ, що здійснюється відповідно до ЗУ "Про оренду державного та комунального майна"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</si>
</sst>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0" fontId="1" fillId="0" borderId="0" xfId="0" applyFont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8"/>
  <sheetViews>
    <sheetView tabSelected="1" topLeftCell="A79" zoomScaleNormal="100" workbookViewId="0">
      <selection activeCell="O94" sqref="O94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5" t="s">
        <v>98</v>
      </c>
      <c r="G1" s="35"/>
      <c r="H1" s="35"/>
      <c r="I1" s="35"/>
    </row>
    <row r="2" spans="2:9" ht="26.25" customHeight="1" x14ac:dyDescent="0.2">
      <c r="F2" s="35" t="s">
        <v>99</v>
      </c>
      <c r="G2" s="35"/>
      <c r="H2" s="35"/>
      <c r="I2" s="35"/>
    </row>
    <row r="3" spans="2:9" x14ac:dyDescent="0.2">
      <c r="H3" s="23"/>
      <c r="I3" s="23"/>
    </row>
    <row r="4" spans="2:9" ht="18.75" x14ac:dyDescent="0.2">
      <c r="B4" s="42" t="s">
        <v>97</v>
      </c>
      <c r="C4" s="43"/>
      <c r="D4" s="43"/>
      <c r="E4" s="43"/>
      <c r="F4" s="43"/>
      <c r="G4" s="43"/>
      <c r="H4" s="43"/>
      <c r="I4" s="43"/>
    </row>
    <row r="5" spans="2:9" ht="15" x14ac:dyDescent="0.2">
      <c r="B5" s="44" t="s">
        <v>59</v>
      </c>
      <c r="C5" s="44"/>
      <c r="D5" s="44"/>
      <c r="E5" s="44"/>
      <c r="F5" s="44"/>
      <c r="G5" s="44"/>
      <c r="H5" s="44"/>
      <c r="I5" s="44"/>
    </row>
    <row r="6" spans="2:9" x14ac:dyDescent="0.2">
      <c r="I6" t="s">
        <v>0</v>
      </c>
    </row>
    <row r="7" spans="2:9" ht="12.75" customHeight="1" x14ac:dyDescent="0.2">
      <c r="B7" s="40" t="s">
        <v>1</v>
      </c>
      <c r="C7" s="40" t="s">
        <v>2</v>
      </c>
      <c r="D7" s="38" t="s">
        <v>86</v>
      </c>
      <c r="E7" s="38" t="s">
        <v>83</v>
      </c>
      <c r="F7" s="38" t="s">
        <v>100</v>
      </c>
      <c r="G7" s="32" t="s">
        <v>90</v>
      </c>
      <c r="H7" s="40" t="s">
        <v>58</v>
      </c>
      <c r="I7" s="41"/>
    </row>
    <row r="8" spans="2:9" ht="89.25" x14ac:dyDescent="0.2">
      <c r="B8" s="41"/>
      <c r="C8" s="41"/>
      <c r="D8" s="39"/>
      <c r="E8" s="39"/>
      <c r="F8" s="39"/>
      <c r="G8" s="33"/>
      <c r="H8" s="3" t="s">
        <v>53</v>
      </c>
      <c r="I8" s="3" t="s">
        <v>54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5" x14ac:dyDescent="0.2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3</v>
      </c>
      <c r="D11" s="17">
        <v>41804300</v>
      </c>
      <c r="E11" s="17">
        <v>41789300</v>
      </c>
      <c r="F11" s="17">
        <v>51354766.32</v>
      </c>
      <c r="G11" s="17">
        <f>F11-E11</f>
        <v>9565466.3200000003</v>
      </c>
      <c r="H11" s="27">
        <f t="shared" ref="H11:H47" si="0">IF(D11=0,0,F11/D11*100)</f>
        <v>122.84565539908574</v>
      </c>
      <c r="I11" s="27">
        <f t="shared" ref="I11:I47" si="1">IF(E11=0,0,F11/E11*100)</f>
        <v>122.88975005563626</v>
      </c>
    </row>
    <row r="12" spans="2:9" ht="25.5" x14ac:dyDescent="0.2">
      <c r="B12" s="19">
        <v>11000000</v>
      </c>
      <c r="C12" s="16" t="s">
        <v>4</v>
      </c>
      <c r="D12" s="20">
        <v>17516000</v>
      </c>
      <c r="E12" s="20">
        <v>17516000</v>
      </c>
      <c r="F12" s="20">
        <v>23655508.719999999</v>
      </c>
      <c r="G12" s="20">
        <f t="shared" ref="G12:G80" si="2">F12-E12</f>
        <v>6139508.7199999988</v>
      </c>
      <c r="H12" s="6">
        <f t="shared" si="0"/>
        <v>135.05086047042704</v>
      </c>
      <c r="I12" s="6">
        <f t="shared" si="1"/>
        <v>135.05086047042704</v>
      </c>
    </row>
    <row r="13" spans="2:9" x14ac:dyDescent="0.2">
      <c r="B13" s="19">
        <v>11010000</v>
      </c>
      <c r="C13" s="16" t="s">
        <v>5</v>
      </c>
      <c r="D13" s="20">
        <v>17490000</v>
      </c>
      <c r="E13" s="20">
        <v>17490000</v>
      </c>
      <c r="F13" s="20">
        <v>23653869.719999999</v>
      </c>
      <c r="G13" s="20">
        <v>95173.09</v>
      </c>
      <c r="H13" s="6">
        <f t="shared" si="0"/>
        <v>135.24225111492279</v>
      </c>
      <c r="I13" s="6">
        <f t="shared" si="1"/>
        <v>135.24225111492279</v>
      </c>
    </row>
    <row r="14" spans="2:9" ht="38.25" x14ac:dyDescent="0.2">
      <c r="B14" s="19">
        <v>11010100</v>
      </c>
      <c r="C14" s="16" t="s">
        <v>6</v>
      </c>
      <c r="D14" s="20">
        <v>12100000</v>
      </c>
      <c r="E14" s="20">
        <v>12100000</v>
      </c>
      <c r="F14" s="20">
        <v>14741820.76</v>
      </c>
      <c r="G14" s="20">
        <f t="shared" si="2"/>
        <v>2641820.7599999998</v>
      </c>
      <c r="H14" s="6">
        <f t="shared" si="0"/>
        <v>121.8332294214876</v>
      </c>
      <c r="I14" s="6">
        <f t="shared" si="1"/>
        <v>121.8332294214876</v>
      </c>
    </row>
    <row r="15" spans="2:9" ht="38.25" x14ac:dyDescent="0.2">
      <c r="B15" s="19">
        <v>11010400</v>
      </c>
      <c r="C15" s="16" t="s">
        <v>7</v>
      </c>
      <c r="D15" s="20">
        <v>4890000</v>
      </c>
      <c r="E15" s="20">
        <v>4890000</v>
      </c>
      <c r="F15" s="20">
        <v>7933108.2300000004</v>
      </c>
      <c r="G15" s="20">
        <f t="shared" si="2"/>
        <v>3043108.2300000004</v>
      </c>
      <c r="H15" s="6">
        <f t="shared" si="0"/>
        <v>162.23125214723927</v>
      </c>
      <c r="I15" s="6">
        <f t="shared" si="1"/>
        <v>162.23125214723927</v>
      </c>
    </row>
    <row r="16" spans="2:9" ht="38.25" x14ac:dyDescent="0.2">
      <c r="B16" s="19">
        <v>11010500</v>
      </c>
      <c r="C16" s="16" t="s">
        <v>8</v>
      </c>
      <c r="D16" s="20">
        <v>200000</v>
      </c>
      <c r="E16" s="20">
        <v>200000</v>
      </c>
      <c r="F16" s="20">
        <v>229388.93</v>
      </c>
      <c r="G16" s="20">
        <f t="shared" si="2"/>
        <v>29388.929999999993</v>
      </c>
      <c r="H16" s="6">
        <f t="shared" si="0"/>
        <v>114.69446500000001</v>
      </c>
      <c r="I16" s="6">
        <f t="shared" si="1"/>
        <v>114.69446500000001</v>
      </c>
    </row>
    <row r="17" spans="2:9" ht="38.25" x14ac:dyDescent="0.2">
      <c r="B17" s="19">
        <v>11011300</v>
      </c>
      <c r="C17" s="16" t="s">
        <v>82</v>
      </c>
      <c r="D17" s="20">
        <v>300000</v>
      </c>
      <c r="E17" s="20">
        <v>300000</v>
      </c>
      <c r="F17" s="20">
        <v>749551.8</v>
      </c>
      <c r="G17" s="20">
        <f t="shared" si="2"/>
        <v>449551.80000000005</v>
      </c>
      <c r="H17" s="6">
        <f t="shared" si="0"/>
        <v>249.85060000000004</v>
      </c>
      <c r="I17" s="6">
        <f t="shared" si="1"/>
        <v>249.85060000000004</v>
      </c>
    </row>
    <row r="18" spans="2:9" x14ac:dyDescent="0.2">
      <c r="B18" s="19">
        <v>11020000</v>
      </c>
      <c r="C18" s="16" t="s">
        <v>68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5.5" x14ac:dyDescent="0.2">
      <c r="B19" s="19">
        <v>11020200</v>
      </c>
      <c r="C19" s="16" t="s">
        <v>69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5.5" x14ac:dyDescent="0.2">
      <c r="B20" s="19">
        <v>13000000</v>
      </c>
      <c r="C20" s="16" t="s">
        <v>9</v>
      </c>
      <c r="D20" s="20">
        <v>458300</v>
      </c>
      <c r="E20" s="20">
        <v>458300</v>
      </c>
      <c r="F20" s="20">
        <v>187465.83</v>
      </c>
      <c r="G20" s="20">
        <f t="shared" si="2"/>
        <v>-270834.17000000004</v>
      </c>
      <c r="H20" s="6">
        <f t="shared" si="0"/>
        <v>40.904610517128518</v>
      </c>
      <c r="I20" s="6">
        <f t="shared" si="1"/>
        <v>40.904610517128518</v>
      </c>
    </row>
    <row r="21" spans="2:9" ht="25.5" x14ac:dyDescent="0.2">
      <c r="B21" s="19">
        <v>13010000</v>
      </c>
      <c r="C21" s="16" t="s">
        <v>10</v>
      </c>
      <c r="D21" s="20">
        <v>457000</v>
      </c>
      <c r="E21" s="20">
        <v>457000</v>
      </c>
      <c r="F21" s="20">
        <v>185897.46</v>
      </c>
      <c r="G21" s="20">
        <f t="shared" si="2"/>
        <v>-271102.54000000004</v>
      </c>
      <c r="H21" s="6">
        <f t="shared" si="0"/>
        <v>40.677781181619252</v>
      </c>
      <c r="I21" s="6">
        <f t="shared" si="1"/>
        <v>40.677781181619252</v>
      </c>
    </row>
    <row r="22" spans="2:9" ht="38.25" x14ac:dyDescent="0.2">
      <c r="B22" s="19">
        <v>13010100</v>
      </c>
      <c r="C22" s="16" t="s">
        <v>11</v>
      </c>
      <c r="D22" s="20">
        <v>370000</v>
      </c>
      <c r="E22" s="20">
        <v>370000</v>
      </c>
      <c r="F22" s="20">
        <v>140961.35</v>
      </c>
      <c r="G22" s="20">
        <f t="shared" si="2"/>
        <v>-229038.65</v>
      </c>
      <c r="H22" s="6">
        <f t="shared" si="0"/>
        <v>38.097662162162166</v>
      </c>
      <c r="I22" s="6">
        <f t="shared" si="1"/>
        <v>38.097662162162166</v>
      </c>
    </row>
    <row r="23" spans="2:9" ht="63.75" x14ac:dyDescent="0.2">
      <c r="B23" s="19">
        <v>13010200</v>
      </c>
      <c r="C23" s="16" t="s">
        <v>12</v>
      </c>
      <c r="D23" s="20">
        <v>87000</v>
      </c>
      <c r="E23" s="20">
        <v>87000</v>
      </c>
      <c r="F23" s="20">
        <v>44936.11</v>
      </c>
      <c r="G23" s="20">
        <f t="shared" si="2"/>
        <v>-42063.89</v>
      </c>
      <c r="H23" s="6">
        <f t="shared" si="0"/>
        <v>51.650701149425295</v>
      </c>
      <c r="I23" s="6">
        <f t="shared" si="1"/>
        <v>51.650701149425295</v>
      </c>
    </row>
    <row r="24" spans="2:9" ht="25.5" x14ac:dyDescent="0.2">
      <c r="B24" s="19">
        <v>13030000</v>
      </c>
      <c r="C24" s="16" t="s">
        <v>13</v>
      </c>
      <c r="D24" s="20">
        <v>1300</v>
      </c>
      <c r="E24" s="20">
        <v>1300</v>
      </c>
      <c r="F24" s="20">
        <v>1568.37</v>
      </c>
      <c r="G24" s="20">
        <f t="shared" si="2"/>
        <v>268.36999999999989</v>
      </c>
      <c r="H24" s="6">
        <f t="shared" si="0"/>
        <v>120.64384615384614</v>
      </c>
      <c r="I24" s="6">
        <f t="shared" si="1"/>
        <v>120.64384615384614</v>
      </c>
    </row>
    <row r="25" spans="2:9" ht="38.25" x14ac:dyDescent="0.2">
      <c r="B25" s="19">
        <v>13030100</v>
      </c>
      <c r="C25" s="16" t="s">
        <v>14</v>
      </c>
      <c r="D25" s="20">
        <v>1300</v>
      </c>
      <c r="E25" s="20">
        <v>1300</v>
      </c>
      <c r="F25" s="20">
        <v>1568.37</v>
      </c>
      <c r="G25" s="20">
        <v>275.39999999999998</v>
      </c>
      <c r="H25" s="6">
        <f t="shared" si="0"/>
        <v>120.64384615384614</v>
      </c>
      <c r="I25" s="6">
        <f t="shared" si="1"/>
        <v>120.64384615384614</v>
      </c>
    </row>
    <row r="26" spans="2:9" x14ac:dyDescent="0.2">
      <c r="B26" s="19">
        <v>14000000</v>
      </c>
      <c r="C26" s="16" t="s">
        <v>15</v>
      </c>
      <c r="D26" s="20">
        <v>4715000</v>
      </c>
      <c r="E26" s="20">
        <v>4715000</v>
      </c>
      <c r="F26" s="20">
        <v>6681651.4299999997</v>
      </c>
      <c r="G26" s="20">
        <f t="shared" si="2"/>
        <v>1966651.4299999997</v>
      </c>
      <c r="H26" s="6">
        <f t="shared" si="0"/>
        <v>141.71052873806997</v>
      </c>
      <c r="I26" s="6">
        <f t="shared" si="1"/>
        <v>141.71052873806997</v>
      </c>
    </row>
    <row r="27" spans="2:9" ht="25.5" x14ac:dyDescent="0.2">
      <c r="B27" s="19">
        <v>14020000</v>
      </c>
      <c r="C27" s="16" t="s">
        <v>16</v>
      </c>
      <c r="D27" s="20">
        <v>500000</v>
      </c>
      <c r="E27" s="20">
        <v>500000</v>
      </c>
      <c r="F27" s="20">
        <v>551956.84</v>
      </c>
      <c r="G27" s="20">
        <f t="shared" si="2"/>
        <v>51956.839999999967</v>
      </c>
      <c r="H27" s="6">
        <f t="shared" si="0"/>
        <v>110.391368</v>
      </c>
      <c r="I27" s="6">
        <f t="shared" si="1"/>
        <v>110.391368</v>
      </c>
    </row>
    <row r="28" spans="2:9" x14ac:dyDescent="0.2">
      <c r="B28" s="19">
        <v>14021900</v>
      </c>
      <c r="C28" s="16" t="s">
        <v>17</v>
      </c>
      <c r="D28" s="20">
        <v>500000</v>
      </c>
      <c r="E28" s="20">
        <v>500000</v>
      </c>
      <c r="F28" s="20">
        <v>551956.84</v>
      </c>
      <c r="G28" s="20">
        <f t="shared" si="2"/>
        <v>51956.839999999967</v>
      </c>
      <c r="H28" s="6">
        <f t="shared" si="0"/>
        <v>110.391368</v>
      </c>
      <c r="I28" s="6">
        <f t="shared" si="1"/>
        <v>110.391368</v>
      </c>
    </row>
    <row r="29" spans="2:9" ht="25.5" x14ac:dyDescent="0.2">
      <c r="B29" s="19">
        <v>14030000</v>
      </c>
      <c r="C29" s="16" t="s">
        <v>18</v>
      </c>
      <c r="D29" s="20">
        <v>3050000</v>
      </c>
      <c r="E29" s="20">
        <v>3050000</v>
      </c>
      <c r="F29" s="20">
        <v>4537739.3</v>
      </c>
      <c r="G29" s="20">
        <f t="shared" si="2"/>
        <v>1487739.2999999998</v>
      </c>
      <c r="H29" s="6">
        <f t="shared" si="0"/>
        <v>148.77833770491802</v>
      </c>
      <c r="I29" s="6">
        <f t="shared" si="1"/>
        <v>148.77833770491802</v>
      </c>
    </row>
    <row r="30" spans="2:9" x14ac:dyDescent="0.2">
      <c r="B30" s="19">
        <v>14031900</v>
      </c>
      <c r="C30" s="16" t="s">
        <v>17</v>
      </c>
      <c r="D30" s="20">
        <v>3050000</v>
      </c>
      <c r="E30" s="20">
        <v>3050000</v>
      </c>
      <c r="F30" s="20">
        <v>4537739.3</v>
      </c>
      <c r="G30" s="20">
        <f t="shared" si="2"/>
        <v>1487739.2999999998</v>
      </c>
      <c r="H30" s="6">
        <f t="shared" si="0"/>
        <v>148.77833770491802</v>
      </c>
      <c r="I30" s="6">
        <f t="shared" si="1"/>
        <v>148.77833770491802</v>
      </c>
    </row>
    <row r="31" spans="2:9" ht="38.25" x14ac:dyDescent="0.2">
      <c r="B31" s="19">
        <v>14040000</v>
      </c>
      <c r="C31" s="16" t="s">
        <v>19</v>
      </c>
      <c r="D31" s="20">
        <v>1165000</v>
      </c>
      <c r="E31" s="20">
        <v>1165000</v>
      </c>
      <c r="F31" s="20">
        <v>1591955.29</v>
      </c>
      <c r="G31" s="20">
        <v>336157.41</v>
      </c>
      <c r="H31" s="6">
        <f t="shared" si="0"/>
        <v>136.64852274678111</v>
      </c>
      <c r="I31" s="6">
        <f t="shared" si="1"/>
        <v>136.64852274678111</v>
      </c>
    </row>
    <row r="32" spans="2:9" ht="76.5" x14ac:dyDescent="0.2">
      <c r="B32" s="19">
        <v>14040100</v>
      </c>
      <c r="C32" s="16" t="s">
        <v>71</v>
      </c>
      <c r="D32" s="20">
        <v>720000</v>
      </c>
      <c r="E32" s="20">
        <v>720000</v>
      </c>
      <c r="F32" s="20">
        <v>1097749.8899999999</v>
      </c>
      <c r="G32" s="20">
        <f t="shared" si="2"/>
        <v>377749.8899999999</v>
      </c>
      <c r="H32" s="6">
        <f t="shared" si="0"/>
        <v>152.46526249999999</v>
      </c>
      <c r="I32" s="6">
        <f t="shared" si="1"/>
        <v>152.46526249999999</v>
      </c>
    </row>
    <row r="33" spans="2:9" ht="63.75" x14ac:dyDescent="0.2">
      <c r="B33" s="19">
        <v>14040200</v>
      </c>
      <c r="C33" s="16" t="s">
        <v>72</v>
      </c>
      <c r="D33" s="20">
        <v>445000</v>
      </c>
      <c r="E33" s="20">
        <v>445000</v>
      </c>
      <c r="F33" s="20">
        <v>494205.4</v>
      </c>
      <c r="G33" s="20">
        <f t="shared" si="2"/>
        <v>49205.400000000023</v>
      </c>
      <c r="H33" s="6">
        <f t="shared" si="0"/>
        <v>111.05739325842696</v>
      </c>
      <c r="I33" s="6">
        <f t="shared" si="1"/>
        <v>111.05739325842696</v>
      </c>
    </row>
    <row r="34" spans="2:9" ht="38.25" x14ac:dyDescent="0.2">
      <c r="B34" s="19">
        <v>18000000</v>
      </c>
      <c r="C34" s="16" t="s">
        <v>20</v>
      </c>
      <c r="D34" s="20">
        <v>19100000</v>
      </c>
      <c r="E34" s="20">
        <v>19100000</v>
      </c>
      <c r="F34" s="20">
        <v>20830140.34</v>
      </c>
      <c r="G34" s="20">
        <v>1963070.57</v>
      </c>
      <c r="H34" s="6">
        <f t="shared" si="0"/>
        <v>109.05832638743456</v>
      </c>
      <c r="I34" s="6">
        <f t="shared" si="1"/>
        <v>109.05832638743456</v>
      </c>
    </row>
    <row r="35" spans="2:9" x14ac:dyDescent="0.2">
      <c r="B35" s="19">
        <v>18010000</v>
      </c>
      <c r="C35" s="16" t="s">
        <v>21</v>
      </c>
      <c r="D35" s="20">
        <v>11430000</v>
      </c>
      <c r="E35" s="20">
        <v>11430000</v>
      </c>
      <c r="F35" s="20">
        <v>13445515.560000001</v>
      </c>
      <c r="G35" s="20">
        <f t="shared" si="2"/>
        <v>2015515.5600000005</v>
      </c>
      <c r="H35" s="6">
        <f t="shared" si="0"/>
        <v>117.63355695538058</v>
      </c>
      <c r="I35" s="6">
        <f t="shared" si="1"/>
        <v>117.63355695538058</v>
      </c>
    </row>
    <row r="36" spans="2:9" ht="38.25" x14ac:dyDescent="0.2">
      <c r="B36" s="19">
        <v>18010100</v>
      </c>
      <c r="C36" s="16" t="s">
        <v>22</v>
      </c>
      <c r="D36" s="20">
        <v>10000</v>
      </c>
      <c r="E36" s="20">
        <v>10000</v>
      </c>
      <c r="F36" s="20">
        <v>1384.14</v>
      </c>
      <c r="G36" s="20">
        <v>-8615.86</v>
      </c>
      <c r="H36" s="6">
        <v>13.84</v>
      </c>
      <c r="I36" s="6">
        <v>13.84</v>
      </c>
    </row>
    <row r="37" spans="2:9" ht="38.25" x14ac:dyDescent="0.2">
      <c r="B37" s="19">
        <v>18010200</v>
      </c>
      <c r="C37" s="16" t="s">
        <v>23</v>
      </c>
      <c r="D37" s="20">
        <v>70000</v>
      </c>
      <c r="E37" s="20">
        <v>70000</v>
      </c>
      <c r="F37" s="20">
        <v>146477.32</v>
      </c>
      <c r="G37" s="20">
        <f t="shared" si="2"/>
        <v>76477.320000000007</v>
      </c>
      <c r="H37" s="6">
        <f t="shared" si="0"/>
        <v>209.25331428571431</v>
      </c>
      <c r="I37" s="6">
        <f t="shared" si="1"/>
        <v>209.25331428571431</v>
      </c>
    </row>
    <row r="38" spans="2:9" ht="38.25" x14ac:dyDescent="0.2">
      <c r="B38" s="19">
        <v>18010300</v>
      </c>
      <c r="C38" s="16" t="s">
        <v>24</v>
      </c>
      <c r="D38" s="20">
        <v>300000</v>
      </c>
      <c r="E38" s="20">
        <v>300000</v>
      </c>
      <c r="F38" s="20">
        <v>418607.46</v>
      </c>
      <c r="G38" s="20">
        <f t="shared" si="2"/>
        <v>118607.46000000002</v>
      </c>
      <c r="H38" s="6">
        <f t="shared" si="0"/>
        <v>139.53582</v>
      </c>
      <c r="I38" s="6">
        <f t="shared" si="1"/>
        <v>139.53582</v>
      </c>
    </row>
    <row r="39" spans="2:9" ht="38.25" x14ac:dyDescent="0.2">
      <c r="B39" s="19">
        <v>18010400</v>
      </c>
      <c r="C39" s="16" t="s">
        <v>25</v>
      </c>
      <c r="D39" s="20">
        <v>300000</v>
      </c>
      <c r="E39" s="20">
        <v>300000</v>
      </c>
      <c r="F39" s="20">
        <v>177315.6</v>
      </c>
      <c r="G39" s="20">
        <f t="shared" si="2"/>
        <v>-122684.4</v>
      </c>
      <c r="H39" s="6">
        <f t="shared" si="0"/>
        <v>59.105200000000004</v>
      </c>
      <c r="I39" s="6">
        <f t="shared" si="1"/>
        <v>59.105200000000004</v>
      </c>
    </row>
    <row r="40" spans="2:9" x14ac:dyDescent="0.2">
      <c r="B40" s="19">
        <v>18010500</v>
      </c>
      <c r="C40" s="16" t="s">
        <v>26</v>
      </c>
      <c r="D40" s="20">
        <v>350000</v>
      </c>
      <c r="E40" s="20">
        <v>350000</v>
      </c>
      <c r="F40" s="20">
        <v>378172.72</v>
      </c>
      <c r="G40" s="20">
        <f t="shared" si="2"/>
        <v>28172.719999999972</v>
      </c>
      <c r="H40" s="6">
        <f t="shared" si="0"/>
        <v>108.04934857142857</v>
      </c>
      <c r="I40" s="6">
        <f t="shared" si="1"/>
        <v>108.04934857142857</v>
      </c>
    </row>
    <row r="41" spans="2:9" x14ac:dyDescent="0.2">
      <c r="B41" s="19">
        <v>18010600</v>
      </c>
      <c r="C41" s="16" t="s">
        <v>27</v>
      </c>
      <c r="D41" s="20">
        <v>8000000</v>
      </c>
      <c r="E41" s="20">
        <v>8000000</v>
      </c>
      <c r="F41" s="20">
        <v>9695741.6999999993</v>
      </c>
      <c r="G41" s="20">
        <f t="shared" si="2"/>
        <v>1695741.6999999993</v>
      </c>
      <c r="H41" s="6">
        <f t="shared" si="0"/>
        <v>121.19677124999998</v>
      </c>
      <c r="I41" s="6">
        <f t="shared" si="1"/>
        <v>121.19677124999998</v>
      </c>
    </row>
    <row r="42" spans="2:9" x14ac:dyDescent="0.2">
      <c r="B42" s="19">
        <v>18010700</v>
      </c>
      <c r="C42" s="16" t="s">
        <v>28</v>
      </c>
      <c r="D42" s="20">
        <v>800000</v>
      </c>
      <c r="E42" s="20">
        <v>800000</v>
      </c>
      <c r="F42" s="20">
        <v>755451.23</v>
      </c>
      <c r="G42" s="20">
        <f t="shared" si="2"/>
        <v>-44548.770000000019</v>
      </c>
      <c r="H42" s="6">
        <f t="shared" si="0"/>
        <v>94.431403750000001</v>
      </c>
      <c r="I42" s="6">
        <f t="shared" si="1"/>
        <v>94.431403750000001</v>
      </c>
    </row>
    <row r="43" spans="2:9" x14ac:dyDescent="0.2">
      <c r="B43" s="19">
        <v>18010900</v>
      </c>
      <c r="C43" s="16" t="s">
        <v>29</v>
      </c>
      <c r="D43" s="20">
        <v>1600000</v>
      </c>
      <c r="E43" s="20">
        <v>1600000</v>
      </c>
      <c r="F43" s="20">
        <v>1870282.06</v>
      </c>
      <c r="G43" s="20">
        <f t="shared" si="2"/>
        <v>270282.06000000006</v>
      </c>
      <c r="H43" s="6">
        <f t="shared" si="0"/>
        <v>116.89262875</v>
      </c>
      <c r="I43" s="6">
        <f t="shared" si="1"/>
        <v>116.89262875</v>
      </c>
    </row>
    <row r="44" spans="2:9" x14ac:dyDescent="0.2">
      <c r="B44" s="19">
        <v>18011100</v>
      </c>
      <c r="C44" s="16" t="s">
        <v>101</v>
      </c>
      <c r="D44" s="20">
        <v>0</v>
      </c>
      <c r="E44" s="20">
        <v>0</v>
      </c>
      <c r="F44" s="20">
        <v>2083.33</v>
      </c>
      <c r="G44" s="20">
        <f t="shared" si="2"/>
        <v>2083.33</v>
      </c>
      <c r="H44" s="6">
        <f t="shared" si="0"/>
        <v>0</v>
      </c>
      <c r="I44" s="6">
        <f t="shared" si="1"/>
        <v>0</v>
      </c>
    </row>
    <row r="45" spans="2:9" x14ac:dyDescent="0.2">
      <c r="B45" s="19">
        <v>18050000</v>
      </c>
      <c r="C45" s="16" t="s">
        <v>30</v>
      </c>
      <c r="D45" s="20">
        <v>7670000</v>
      </c>
      <c r="E45" s="20">
        <v>7670000</v>
      </c>
      <c r="F45" s="20">
        <v>7384624.7800000003</v>
      </c>
      <c r="G45" s="20">
        <f t="shared" si="2"/>
        <v>-285375.21999999974</v>
      </c>
      <c r="H45" s="6">
        <f t="shared" si="0"/>
        <v>96.279332203389828</v>
      </c>
      <c r="I45" s="6">
        <f t="shared" si="1"/>
        <v>96.279332203389828</v>
      </c>
    </row>
    <row r="46" spans="2:9" x14ac:dyDescent="0.2">
      <c r="B46" s="19">
        <v>18050300</v>
      </c>
      <c r="C46" s="16" t="s">
        <v>31</v>
      </c>
      <c r="D46" s="20">
        <v>520000</v>
      </c>
      <c r="E46" s="20">
        <v>520000</v>
      </c>
      <c r="F46" s="20">
        <v>561289.81000000006</v>
      </c>
      <c r="G46" s="20">
        <f t="shared" si="2"/>
        <v>41289.810000000056</v>
      </c>
      <c r="H46" s="6">
        <f t="shared" si="0"/>
        <v>107.9403480769231</v>
      </c>
      <c r="I46" s="6">
        <f t="shared" si="1"/>
        <v>107.9403480769231</v>
      </c>
    </row>
    <row r="47" spans="2:9" x14ac:dyDescent="0.2">
      <c r="B47" s="19">
        <v>18050400</v>
      </c>
      <c r="C47" s="16" t="s">
        <v>32</v>
      </c>
      <c r="D47" s="20">
        <v>3150000</v>
      </c>
      <c r="E47" s="20">
        <v>3150000</v>
      </c>
      <c r="F47" s="20">
        <v>3767684.96</v>
      </c>
      <c r="G47" s="20">
        <f t="shared" si="2"/>
        <v>617684.96</v>
      </c>
      <c r="H47" s="6">
        <f t="shared" si="0"/>
        <v>119.60904634920635</v>
      </c>
      <c r="I47" s="6">
        <f t="shared" si="1"/>
        <v>119.60904634920635</v>
      </c>
    </row>
    <row r="48" spans="2:9" ht="63.75" x14ac:dyDescent="0.2">
      <c r="B48" s="19">
        <v>18050500</v>
      </c>
      <c r="C48" s="16" t="s">
        <v>33</v>
      </c>
      <c r="D48" s="20">
        <v>4000000</v>
      </c>
      <c r="E48" s="20">
        <v>4000000</v>
      </c>
      <c r="F48" s="20">
        <v>3055650.01</v>
      </c>
      <c r="G48" s="20">
        <f t="shared" si="2"/>
        <v>-944349.99000000022</v>
      </c>
      <c r="H48" s="6">
        <f t="shared" ref="H48:H95" si="3">IF(D48=0,0,F48/D48*100)</f>
        <v>76.391250249999999</v>
      </c>
      <c r="I48" s="6">
        <f t="shared" ref="I48:I98" si="4">IF(E48=0,0,F48/E48*100)</f>
        <v>76.391250249999999</v>
      </c>
    </row>
    <row r="49" spans="2:9" x14ac:dyDescent="0.2">
      <c r="B49" s="5">
        <v>20000000</v>
      </c>
      <c r="C49" s="18" t="s">
        <v>34</v>
      </c>
      <c r="D49" s="17">
        <v>1091000</v>
      </c>
      <c r="E49" s="17">
        <v>1091000</v>
      </c>
      <c r="F49" s="17">
        <v>1512631.88</v>
      </c>
      <c r="G49" s="17">
        <f t="shared" si="2"/>
        <v>421631.87999999989</v>
      </c>
      <c r="H49" s="17">
        <f t="shared" si="3"/>
        <v>138.6463684692942</v>
      </c>
      <c r="I49" s="17">
        <f t="shared" si="4"/>
        <v>138.6463684692942</v>
      </c>
    </row>
    <row r="50" spans="2:9" x14ac:dyDescent="0.2">
      <c r="B50" s="19">
        <v>21000000</v>
      </c>
      <c r="C50" s="16" t="s">
        <v>35</v>
      </c>
      <c r="D50" s="20">
        <v>155000</v>
      </c>
      <c r="E50" s="20">
        <v>155000</v>
      </c>
      <c r="F50" s="20">
        <v>131323.35999999999</v>
      </c>
      <c r="G50" s="20">
        <f t="shared" si="2"/>
        <v>-23676.640000000014</v>
      </c>
      <c r="H50" s="6">
        <f t="shared" si="3"/>
        <v>84.724748387096753</v>
      </c>
      <c r="I50" s="6">
        <f t="shared" si="4"/>
        <v>84.724748387096753</v>
      </c>
    </row>
    <row r="51" spans="2:9" x14ac:dyDescent="0.2">
      <c r="B51" s="19">
        <v>21080000</v>
      </c>
      <c r="C51" s="16" t="s">
        <v>36</v>
      </c>
      <c r="D51" s="20">
        <v>155000</v>
      </c>
      <c r="E51" s="20">
        <v>155000</v>
      </c>
      <c r="F51" s="20">
        <v>131323.35999999999</v>
      </c>
      <c r="G51" s="20">
        <f t="shared" si="2"/>
        <v>-23676.640000000014</v>
      </c>
      <c r="H51" s="6">
        <f t="shared" si="3"/>
        <v>84.724748387096753</v>
      </c>
      <c r="I51" s="6">
        <f t="shared" si="4"/>
        <v>84.724748387096753</v>
      </c>
    </row>
    <row r="52" spans="2:9" x14ac:dyDescent="0.2">
      <c r="B52" s="19">
        <v>21081100</v>
      </c>
      <c r="C52" s="16" t="s">
        <v>37</v>
      </c>
      <c r="D52" s="20">
        <v>85000</v>
      </c>
      <c r="E52" s="20">
        <v>85000</v>
      </c>
      <c r="F52" s="20">
        <v>97611.56</v>
      </c>
      <c r="G52" s="20">
        <f t="shared" si="2"/>
        <v>12611.559999999998</v>
      </c>
      <c r="H52" s="6">
        <f t="shared" si="3"/>
        <v>114.83712941176469</v>
      </c>
      <c r="I52" s="6">
        <f t="shared" si="4"/>
        <v>114.83712941176469</v>
      </c>
    </row>
    <row r="53" spans="2:9" ht="38.25" x14ac:dyDescent="0.2">
      <c r="B53" s="19">
        <v>21081500</v>
      </c>
      <c r="C53" s="16" t="s">
        <v>73</v>
      </c>
      <c r="D53" s="20">
        <v>70000</v>
      </c>
      <c r="E53" s="20">
        <v>70000</v>
      </c>
      <c r="F53" s="20">
        <v>21711.8</v>
      </c>
      <c r="G53" s="20">
        <f t="shared" si="2"/>
        <v>-48288.2</v>
      </c>
      <c r="H53" s="6">
        <f t="shared" si="3"/>
        <v>31.016857142857141</v>
      </c>
      <c r="I53" s="6">
        <f t="shared" si="4"/>
        <v>31.016857142857141</v>
      </c>
    </row>
    <row r="54" spans="2:9" ht="51" x14ac:dyDescent="0.2">
      <c r="B54" s="19">
        <v>21081700</v>
      </c>
      <c r="C54" s="16" t="s">
        <v>94</v>
      </c>
      <c r="D54" s="20">
        <v>0</v>
      </c>
      <c r="E54" s="20">
        <v>0</v>
      </c>
      <c r="F54" s="20">
        <v>12000</v>
      </c>
      <c r="G54" s="20">
        <f t="shared" si="2"/>
        <v>12000</v>
      </c>
      <c r="H54" s="6">
        <f t="shared" si="3"/>
        <v>0</v>
      </c>
      <c r="I54" s="6">
        <f t="shared" si="4"/>
        <v>0</v>
      </c>
    </row>
    <row r="55" spans="2:9" ht="25.5" x14ac:dyDescent="0.2">
      <c r="B55" s="19">
        <v>22000000</v>
      </c>
      <c r="C55" s="16" t="s">
        <v>38</v>
      </c>
      <c r="D55" s="20">
        <v>936000</v>
      </c>
      <c r="E55" s="20">
        <v>936000</v>
      </c>
      <c r="F55" s="20">
        <v>902178.86</v>
      </c>
      <c r="G55" s="20">
        <f t="shared" si="2"/>
        <v>-33821.140000000014</v>
      </c>
      <c r="H55" s="6">
        <f t="shared" si="3"/>
        <v>96.386630341880348</v>
      </c>
      <c r="I55" s="6">
        <f t="shared" si="4"/>
        <v>96.386630341880348</v>
      </c>
    </row>
    <row r="56" spans="2:9" x14ac:dyDescent="0.2">
      <c r="B56" s="19">
        <v>22010000</v>
      </c>
      <c r="C56" s="16" t="s">
        <v>39</v>
      </c>
      <c r="D56" s="20">
        <v>935000</v>
      </c>
      <c r="E56" s="20">
        <v>935000</v>
      </c>
      <c r="F56" s="20">
        <v>902105.25</v>
      </c>
      <c r="G56" s="20">
        <f t="shared" si="2"/>
        <v>-32894.75</v>
      </c>
      <c r="H56" s="6">
        <f t="shared" si="3"/>
        <v>96.481844919786099</v>
      </c>
      <c r="I56" s="6">
        <f t="shared" si="4"/>
        <v>96.481844919786099</v>
      </c>
    </row>
    <row r="57" spans="2:9" x14ac:dyDescent="0.2">
      <c r="B57" s="19">
        <v>22012500</v>
      </c>
      <c r="C57" s="16" t="s">
        <v>40</v>
      </c>
      <c r="D57" s="20">
        <v>15000</v>
      </c>
      <c r="E57" s="20">
        <v>15000</v>
      </c>
      <c r="F57" s="20">
        <v>10564.25</v>
      </c>
      <c r="G57" s="20">
        <f t="shared" si="2"/>
        <v>-4435.75</v>
      </c>
      <c r="H57" s="6">
        <f t="shared" si="3"/>
        <v>70.428333333333342</v>
      </c>
      <c r="I57" s="6">
        <f t="shared" si="4"/>
        <v>70.428333333333342</v>
      </c>
    </row>
    <row r="58" spans="2:9" ht="25.5" x14ac:dyDescent="0.2">
      <c r="B58" s="19">
        <v>22012600</v>
      </c>
      <c r="C58" s="16" t="s">
        <v>70</v>
      </c>
      <c r="D58" s="20">
        <v>920000</v>
      </c>
      <c r="E58" s="20">
        <v>920000</v>
      </c>
      <c r="F58" s="20">
        <v>891541</v>
      </c>
      <c r="G58" s="20">
        <f t="shared" si="2"/>
        <v>-28459</v>
      </c>
      <c r="H58" s="6">
        <f t="shared" si="3"/>
        <v>96.906630434782599</v>
      </c>
      <c r="I58" s="6">
        <f t="shared" si="4"/>
        <v>96.906630434782599</v>
      </c>
    </row>
    <row r="59" spans="2:9" x14ac:dyDescent="0.2">
      <c r="B59" s="19">
        <v>22090000</v>
      </c>
      <c r="C59" s="16" t="s">
        <v>41</v>
      </c>
      <c r="D59" s="20">
        <v>1000</v>
      </c>
      <c r="E59" s="20">
        <v>1000</v>
      </c>
      <c r="F59" s="20">
        <v>73.61</v>
      </c>
      <c r="G59" s="20">
        <f t="shared" si="2"/>
        <v>-926.39</v>
      </c>
      <c r="H59" s="6">
        <f t="shared" si="3"/>
        <v>7.3609999999999998</v>
      </c>
      <c r="I59" s="6">
        <f t="shared" si="4"/>
        <v>7.3609999999999998</v>
      </c>
    </row>
    <row r="60" spans="2:9" ht="38.25" x14ac:dyDescent="0.2">
      <c r="B60" s="19">
        <v>22090100</v>
      </c>
      <c r="C60" s="16" t="s">
        <v>42</v>
      </c>
      <c r="D60" s="20">
        <v>1000</v>
      </c>
      <c r="E60" s="20">
        <v>1000</v>
      </c>
      <c r="F60" s="20">
        <v>73.61</v>
      </c>
      <c r="G60" s="20">
        <v>-217.97</v>
      </c>
      <c r="H60" s="6">
        <v>2.2000000000000002</v>
      </c>
      <c r="I60" s="6">
        <f t="shared" ref="I60:I61" si="5">IF(E60=0,0,F60/E60*100)</f>
        <v>7.3609999999999998</v>
      </c>
    </row>
    <row r="61" spans="2:9" x14ac:dyDescent="0.2">
      <c r="B61" s="19">
        <v>24000000</v>
      </c>
      <c r="C61" s="16" t="s">
        <v>63</v>
      </c>
      <c r="D61" s="20">
        <v>0</v>
      </c>
      <c r="E61" s="20">
        <v>0</v>
      </c>
      <c r="F61" s="20">
        <v>479129.66</v>
      </c>
      <c r="G61" s="20">
        <v>479129.66</v>
      </c>
      <c r="H61" s="6">
        <f t="shared" ref="H61" si="6">IF(D61=0,0,F61/D61*100)</f>
        <v>0</v>
      </c>
      <c r="I61" s="6">
        <f t="shared" si="5"/>
        <v>0</v>
      </c>
    </row>
    <row r="62" spans="2:9" x14ac:dyDescent="0.2">
      <c r="B62" s="19">
        <v>24060000</v>
      </c>
      <c r="C62" s="16" t="s">
        <v>36</v>
      </c>
      <c r="D62" s="20">
        <v>0</v>
      </c>
      <c r="E62" s="20">
        <v>0</v>
      </c>
      <c r="F62" s="20">
        <v>479129.66</v>
      </c>
      <c r="G62" s="20">
        <v>479129.66</v>
      </c>
      <c r="H62" s="6">
        <v>0</v>
      </c>
      <c r="I62" s="6">
        <v>0</v>
      </c>
    </row>
    <row r="63" spans="2:9" x14ac:dyDescent="0.2">
      <c r="B63" s="19">
        <v>24060300</v>
      </c>
      <c r="C63" s="16" t="s">
        <v>36</v>
      </c>
      <c r="D63" s="20">
        <v>0</v>
      </c>
      <c r="E63" s="20">
        <v>0</v>
      </c>
      <c r="F63" s="20">
        <v>252599.19</v>
      </c>
      <c r="G63" s="20">
        <v>252599.19</v>
      </c>
      <c r="H63" s="6">
        <f t="shared" ref="H63" si="7">IF(D63=0,0,F63/D63*100)</f>
        <v>0</v>
      </c>
      <c r="I63" s="6">
        <f t="shared" ref="I63" si="8">IF(E63=0,0,F63/E63*100)</f>
        <v>0</v>
      </c>
    </row>
    <row r="64" spans="2:9" ht="114" customHeight="1" x14ac:dyDescent="0.2">
      <c r="B64" s="19">
        <v>24062200</v>
      </c>
      <c r="C64" s="16" t="s">
        <v>93</v>
      </c>
      <c r="D64" s="20">
        <v>0</v>
      </c>
      <c r="E64" s="20">
        <v>0</v>
      </c>
      <c r="F64" s="20">
        <v>226530.47</v>
      </c>
      <c r="G64" s="20">
        <v>226530.47</v>
      </c>
      <c r="H64" s="6">
        <f t="shared" si="3"/>
        <v>0</v>
      </c>
      <c r="I64" s="6">
        <f t="shared" si="4"/>
        <v>0</v>
      </c>
    </row>
    <row r="65" spans="2:9" x14ac:dyDescent="0.2">
      <c r="B65" s="5">
        <v>40000000</v>
      </c>
      <c r="C65" s="18" t="s">
        <v>43</v>
      </c>
      <c r="D65" s="17">
        <v>41934050</v>
      </c>
      <c r="E65" s="17">
        <v>41934050</v>
      </c>
      <c r="F65" s="17">
        <v>40244308.119999997</v>
      </c>
      <c r="G65" s="17">
        <f>F65-E65</f>
        <v>-1689741.8800000027</v>
      </c>
      <c r="H65" s="17">
        <f t="shared" si="3"/>
        <v>95.97047773825804</v>
      </c>
      <c r="I65" s="17">
        <f t="shared" si="4"/>
        <v>95.97047773825804</v>
      </c>
    </row>
    <row r="66" spans="2:9" x14ac:dyDescent="0.2">
      <c r="B66" s="19">
        <v>41000000</v>
      </c>
      <c r="C66" s="16" t="s">
        <v>44</v>
      </c>
      <c r="D66" s="20">
        <v>41934050</v>
      </c>
      <c r="E66" s="20">
        <v>41934050</v>
      </c>
      <c r="F66" s="20">
        <v>40244308.119999997</v>
      </c>
      <c r="G66" s="20">
        <f>F66-E66</f>
        <v>-1689741.8800000027</v>
      </c>
      <c r="H66" s="20">
        <f t="shared" ref="H66" si="9">IF(D66=0,0,F66/D66*100)</f>
        <v>95.97047773825804</v>
      </c>
      <c r="I66" s="20">
        <f t="shared" ref="I66" si="10">IF(E66=0,0,F66/E66*100)</f>
        <v>95.97047773825804</v>
      </c>
    </row>
    <row r="67" spans="2:9" x14ac:dyDescent="0.2">
      <c r="B67" s="19">
        <v>41020000</v>
      </c>
      <c r="C67" s="16" t="s">
        <v>45</v>
      </c>
      <c r="D67" s="20">
        <v>18352600</v>
      </c>
      <c r="E67" s="20">
        <v>18352600</v>
      </c>
      <c r="F67" s="20">
        <v>18352600</v>
      </c>
      <c r="G67" s="20">
        <f t="shared" si="2"/>
        <v>0</v>
      </c>
      <c r="H67" s="6">
        <f t="shared" si="3"/>
        <v>100</v>
      </c>
      <c r="I67" s="6">
        <f t="shared" si="4"/>
        <v>100</v>
      </c>
    </row>
    <row r="68" spans="2:9" x14ac:dyDescent="0.2">
      <c r="B68" s="19">
        <v>41020100</v>
      </c>
      <c r="C68" s="16" t="s">
        <v>46</v>
      </c>
      <c r="D68" s="20">
        <v>17283700</v>
      </c>
      <c r="E68" s="20">
        <v>17283700</v>
      </c>
      <c r="F68" s="20">
        <v>17283700</v>
      </c>
      <c r="G68" s="20">
        <f t="shared" ref="G68:G69" si="11">F68-E68</f>
        <v>0</v>
      </c>
      <c r="H68" s="6">
        <f t="shared" ref="H68:H69" si="12">IF(D68=0,0,F68/D68*100)</f>
        <v>100</v>
      </c>
      <c r="I68" s="6">
        <f t="shared" ref="I68:I69" si="13">IF(E68=0,0,F68/E68*100)</f>
        <v>100</v>
      </c>
    </row>
    <row r="69" spans="2:9" ht="90.75" customHeight="1" x14ac:dyDescent="0.2">
      <c r="B69" s="19">
        <v>41021400</v>
      </c>
      <c r="C69" s="16" t="s">
        <v>91</v>
      </c>
      <c r="D69" s="20">
        <v>1068900</v>
      </c>
      <c r="E69" s="20">
        <v>1068900</v>
      </c>
      <c r="F69" s="20">
        <v>1068900</v>
      </c>
      <c r="G69" s="20">
        <f t="shared" si="11"/>
        <v>0</v>
      </c>
      <c r="H69" s="6">
        <f t="shared" si="12"/>
        <v>100</v>
      </c>
      <c r="I69" s="6">
        <f t="shared" si="13"/>
        <v>100</v>
      </c>
    </row>
    <row r="70" spans="2:9" x14ac:dyDescent="0.2">
      <c r="B70" s="19">
        <v>41030000</v>
      </c>
      <c r="C70" s="16" t="s">
        <v>47</v>
      </c>
      <c r="D70" s="20">
        <v>22736600</v>
      </c>
      <c r="E70" s="20">
        <v>22736600</v>
      </c>
      <c r="F70" s="20">
        <v>21117241.98</v>
      </c>
      <c r="G70" s="20">
        <f t="shared" si="2"/>
        <v>-1619358.0199999996</v>
      </c>
      <c r="H70" s="6">
        <f t="shared" si="3"/>
        <v>92.877747684350339</v>
      </c>
      <c r="I70" s="6">
        <f t="shared" si="4"/>
        <v>92.877747684350339</v>
      </c>
    </row>
    <row r="71" spans="2:9" ht="38.25" x14ac:dyDescent="0.2">
      <c r="B71" s="19">
        <v>41031100</v>
      </c>
      <c r="C71" s="16" t="s">
        <v>102</v>
      </c>
      <c r="D71" s="20">
        <v>1543500</v>
      </c>
      <c r="E71" s="20">
        <v>1543500</v>
      </c>
      <c r="F71" s="20">
        <v>33342.379999999997</v>
      </c>
      <c r="G71" s="20">
        <f t="shared" si="2"/>
        <v>-1510157.62</v>
      </c>
      <c r="H71" s="6">
        <f t="shared" si="3"/>
        <v>2.1601801101392937</v>
      </c>
      <c r="I71" s="6">
        <f t="shared" si="4"/>
        <v>2.1601801101392937</v>
      </c>
    </row>
    <row r="72" spans="2:9" ht="27" customHeight="1" x14ac:dyDescent="0.2">
      <c r="B72" s="19">
        <v>41033900</v>
      </c>
      <c r="C72" s="16" t="s">
        <v>48</v>
      </c>
      <c r="D72" s="20">
        <v>18534100</v>
      </c>
      <c r="E72" s="20">
        <v>18534100</v>
      </c>
      <c r="F72" s="20">
        <v>18534100</v>
      </c>
      <c r="G72" s="20">
        <f t="shared" si="2"/>
        <v>0</v>
      </c>
      <c r="H72" s="6">
        <f t="shared" si="3"/>
        <v>100</v>
      </c>
      <c r="I72" s="6">
        <f t="shared" si="4"/>
        <v>100</v>
      </c>
    </row>
    <row r="73" spans="2:9" ht="38.25" x14ac:dyDescent="0.2">
      <c r="B73" s="19">
        <v>41035400</v>
      </c>
      <c r="C73" s="16" t="s">
        <v>87</v>
      </c>
      <c r="D73" s="20">
        <v>19400</v>
      </c>
      <c r="E73" s="20">
        <v>19400</v>
      </c>
      <c r="F73" s="20">
        <v>19400</v>
      </c>
      <c r="G73" s="20">
        <f t="shared" si="2"/>
        <v>0</v>
      </c>
      <c r="H73" s="6">
        <f t="shared" si="3"/>
        <v>100</v>
      </c>
      <c r="I73" s="6">
        <f t="shared" si="4"/>
        <v>100</v>
      </c>
    </row>
    <row r="74" spans="2:9" ht="52.5" customHeight="1" x14ac:dyDescent="0.2">
      <c r="B74" s="19">
        <v>41036000</v>
      </c>
      <c r="C74" s="16" t="s">
        <v>88</v>
      </c>
      <c r="D74" s="20">
        <v>422700</v>
      </c>
      <c r="E74" s="20">
        <v>422700</v>
      </c>
      <c r="F74" s="20">
        <v>422460</v>
      </c>
      <c r="G74" s="20">
        <f t="shared" si="2"/>
        <v>-240</v>
      </c>
      <c r="H74" s="6">
        <f t="shared" si="3"/>
        <v>99.943222143364082</v>
      </c>
      <c r="I74" s="6">
        <f t="shared" si="4"/>
        <v>99.943222143364082</v>
      </c>
    </row>
    <row r="75" spans="2:9" ht="38.25" customHeight="1" x14ac:dyDescent="0.2">
      <c r="B75" s="19">
        <v>41036300</v>
      </c>
      <c r="C75" s="16" t="s">
        <v>89</v>
      </c>
      <c r="D75" s="20">
        <v>2216900</v>
      </c>
      <c r="E75" s="20">
        <v>2216900</v>
      </c>
      <c r="F75" s="20">
        <v>2107939.6</v>
      </c>
      <c r="G75" s="20">
        <v>0</v>
      </c>
      <c r="H75" s="6">
        <f t="shared" si="3"/>
        <v>95.085010600387932</v>
      </c>
      <c r="I75" s="6">
        <f t="shared" si="4"/>
        <v>95.085010600387932</v>
      </c>
    </row>
    <row r="76" spans="2:9" ht="25.5" x14ac:dyDescent="0.2">
      <c r="B76" s="19">
        <v>41050000</v>
      </c>
      <c r="C76" s="16" t="s">
        <v>49</v>
      </c>
      <c r="D76" s="20">
        <v>844850</v>
      </c>
      <c r="E76" s="20">
        <v>844850</v>
      </c>
      <c r="F76" s="20">
        <v>774466.14</v>
      </c>
      <c r="G76" s="20">
        <v>-564179</v>
      </c>
      <c r="H76" s="6">
        <v>97.82</v>
      </c>
      <c r="I76" s="6">
        <f t="shared" si="4"/>
        <v>91.669070249156661</v>
      </c>
    </row>
    <row r="77" spans="2:9" x14ac:dyDescent="0.2">
      <c r="B77" s="19">
        <v>41053900</v>
      </c>
      <c r="C77" s="16" t="s">
        <v>50</v>
      </c>
      <c r="D77" s="20">
        <v>537700</v>
      </c>
      <c r="E77" s="20">
        <v>537700</v>
      </c>
      <c r="F77" s="20">
        <v>530000</v>
      </c>
      <c r="G77" s="20">
        <f t="shared" ref="G77" si="14">F77-E77</f>
        <v>-7700</v>
      </c>
      <c r="H77" s="6">
        <f t="shared" ref="H77" si="15">IF(D77=0,0,F77/D77*100)</f>
        <v>98.567974707085739</v>
      </c>
      <c r="I77" s="6">
        <f t="shared" ref="I77" si="16">IF(E77=0,0,F77/E77*100)</f>
        <v>98.567974707085739</v>
      </c>
    </row>
    <row r="78" spans="2:9" ht="74.25" customHeight="1" x14ac:dyDescent="0.2">
      <c r="B78" s="19">
        <v>41059300</v>
      </c>
      <c r="C78" s="16" t="s">
        <v>84</v>
      </c>
      <c r="D78" s="20">
        <v>307150</v>
      </c>
      <c r="E78" s="20">
        <v>307150</v>
      </c>
      <c r="F78" s="20">
        <v>244466.14</v>
      </c>
      <c r="G78" s="20">
        <f t="shared" si="2"/>
        <v>-62683.859999999986</v>
      </c>
      <c r="H78" s="6">
        <f t="shared" si="3"/>
        <v>79.591776005209184</v>
      </c>
      <c r="I78" s="6">
        <f t="shared" si="4"/>
        <v>79.591776005209184</v>
      </c>
    </row>
    <row r="79" spans="2:9" x14ac:dyDescent="0.2">
      <c r="B79" s="45" t="s">
        <v>51</v>
      </c>
      <c r="C79" s="46"/>
      <c r="D79" s="10">
        <v>42880300</v>
      </c>
      <c r="E79" s="10">
        <v>42880300</v>
      </c>
      <c r="F79" s="10">
        <v>52867398.200000003</v>
      </c>
      <c r="G79" s="10">
        <f t="shared" si="2"/>
        <v>9987098.200000003</v>
      </c>
      <c r="H79" s="10">
        <f t="shared" si="3"/>
        <v>123.29064442179742</v>
      </c>
      <c r="I79" s="10">
        <f t="shared" si="4"/>
        <v>123.29064442179742</v>
      </c>
    </row>
    <row r="80" spans="2:9" x14ac:dyDescent="0.2">
      <c r="B80" s="45" t="s">
        <v>67</v>
      </c>
      <c r="C80" s="46"/>
      <c r="D80" s="10">
        <v>84814350</v>
      </c>
      <c r="E80" s="10">
        <v>84814350</v>
      </c>
      <c r="F80" s="10">
        <v>93111706.319999993</v>
      </c>
      <c r="G80" s="10">
        <f t="shared" si="2"/>
        <v>8297356.3199999928</v>
      </c>
      <c r="H80" s="10">
        <f t="shared" si="3"/>
        <v>109.7829628123071</v>
      </c>
      <c r="I80" s="10">
        <f t="shared" si="4"/>
        <v>109.7829628123071</v>
      </c>
    </row>
    <row r="81" spans="2:9" ht="15" x14ac:dyDescent="0.2">
      <c r="B81" s="9"/>
      <c r="C81" s="24" t="s">
        <v>65</v>
      </c>
      <c r="D81" s="25"/>
      <c r="E81" s="26"/>
      <c r="F81" s="26"/>
      <c r="G81" s="7"/>
      <c r="H81" s="7"/>
      <c r="I81" s="7"/>
    </row>
    <row r="82" spans="2:9" x14ac:dyDescent="0.2">
      <c r="B82" s="5">
        <v>10000000</v>
      </c>
      <c r="C82" s="5" t="s">
        <v>3</v>
      </c>
      <c r="D82" s="17">
        <v>15000</v>
      </c>
      <c r="E82" s="17">
        <v>15000</v>
      </c>
      <c r="F82" s="6">
        <v>24863.37</v>
      </c>
      <c r="G82" s="17">
        <f t="shared" ref="G82:G84" si="17">F82-E82</f>
        <v>9863.369999999999</v>
      </c>
      <c r="H82" s="17">
        <f t="shared" si="3"/>
        <v>165.75579999999999</v>
      </c>
      <c r="I82" s="17">
        <f t="shared" si="4"/>
        <v>165.75579999999999</v>
      </c>
    </row>
    <row r="83" spans="2:9" x14ac:dyDescent="0.2">
      <c r="B83" s="19">
        <v>19000000</v>
      </c>
      <c r="C83" s="19" t="s">
        <v>60</v>
      </c>
      <c r="D83" s="20">
        <v>15000</v>
      </c>
      <c r="E83" s="20">
        <v>15000</v>
      </c>
      <c r="F83" s="20">
        <v>24863.37</v>
      </c>
      <c r="G83" s="6">
        <f t="shared" si="17"/>
        <v>9863.369999999999</v>
      </c>
      <c r="H83" s="6">
        <f t="shared" si="3"/>
        <v>165.75579999999999</v>
      </c>
      <c r="I83" s="6">
        <f t="shared" si="4"/>
        <v>165.75579999999999</v>
      </c>
    </row>
    <row r="84" spans="2:9" x14ac:dyDescent="0.2">
      <c r="B84" s="19">
        <v>19010000</v>
      </c>
      <c r="C84" s="19" t="s">
        <v>61</v>
      </c>
      <c r="D84" s="20">
        <v>15000</v>
      </c>
      <c r="E84" s="20">
        <v>15000</v>
      </c>
      <c r="F84" s="20">
        <v>24863.37</v>
      </c>
      <c r="G84" s="6">
        <f t="shared" si="17"/>
        <v>9863.369999999999</v>
      </c>
      <c r="H84" s="6">
        <f t="shared" si="3"/>
        <v>165.75579999999999</v>
      </c>
      <c r="I84" s="6">
        <f t="shared" si="4"/>
        <v>165.75579999999999</v>
      </c>
    </row>
    <row r="85" spans="2:9" ht="51.75" customHeight="1" x14ac:dyDescent="0.2">
      <c r="B85" s="19">
        <v>19010100</v>
      </c>
      <c r="C85" s="16" t="s">
        <v>62</v>
      </c>
      <c r="D85" s="20">
        <v>14000</v>
      </c>
      <c r="E85" s="20">
        <v>14000</v>
      </c>
      <c r="F85" s="20">
        <v>23266.99</v>
      </c>
      <c r="G85" s="20">
        <v>9266.99</v>
      </c>
      <c r="H85" s="20">
        <v>166.19</v>
      </c>
      <c r="I85" s="20">
        <v>166.19</v>
      </c>
    </row>
    <row r="86" spans="2:9" ht="51" x14ac:dyDescent="0.2">
      <c r="B86" s="19">
        <v>19010300</v>
      </c>
      <c r="C86" s="16" t="s">
        <v>80</v>
      </c>
      <c r="D86" s="20">
        <v>1000</v>
      </c>
      <c r="E86" s="20">
        <v>1000</v>
      </c>
      <c r="F86" s="20">
        <v>1596.38</v>
      </c>
      <c r="G86" s="20">
        <v>596.38</v>
      </c>
      <c r="H86" s="29">
        <v>159.63999999999999</v>
      </c>
      <c r="I86" s="20">
        <v>159.63999999999999</v>
      </c>
    </row>
    <row r="87" spans="2:9" x14ac:dyDescent="0.2">
      <c r="B87" s="5">
        <v>20000000</v>
      </c>
      <c r="C87" s="5" t="s">
        <v>34</v>
      </c>
      <c r="D87" s="17">
        <v>3266655.96</v>
      </c>
      <c r="E87" s="17">
        <v>3266655.96</v>
      </c>
      <c r="F87" s="30">
        <v>3692392.51</v>
      </c>
      <c r="G87" s="30">
        <v>425736.55</v>
      </c>
      <c r="H87" s="30">
        <v>113.03</v>
      </c>
      <c r="I87" s="30">
        <f t="shared" si="4"/>
        <v>113.03279424626031</v>
      </c>
    </row>
    <row r="88" spans="2:9" x14ac:dyDescent="0.2">
      <c r="B88" s="19">
        <v>24000000</v>
      </c>
      <c r="C88" s="16" t="s">
        <v>63</v>
      </c>
      <c r="D88" s="20">
        <v>0</v>
      </c>
      <c r="E88" s="20">
        <v>0</v>
      </c>
      <c r="F88" s="31">
        <v>3272.74</v>
      </c>
      <c r="G88" s="31">
        <v>3272.74</v>
      </c>
      <c r="H88" s="31">
        <v>0</v>
      </c>
      <c r="I88" s="31">
        <v>0</v>
      </c>
    </row>
    <row r="89" spans="2:9" x14ac:dyDescent="0.2">
      <c r="B89" s="19">
        <v>24060000</v>
      </c>
      <c r="C89" s="16" t="s">
        <v>36</v>
      </c>
      <c r="D89" s="20">
        <v>0</v>
      </c>
      <c r="E89" s="20">
        <v>0</v>
      </c>
      <c r="F89" s="31">
        <v>3272.74</v>
      </c>
      <c r="G89" s="31">
        <v>3272.74</v>
      </c>
      <c r="H89" s="31">
        <v>0</v>
      </c>
      <c r="I89" s="31">
        <v>0</v>
      </c>
    </row>
    <row r="90" spans="2:9" ht="51.75" customHeight="1" x14ac:dyDescent="0.2">
      <c r="B90" s="19">
        <v>24062100</v>
      </c>
      <c r="C90" s="16" t="s">
        <v>96</v>
      </c>
      <c r="D90" s="20">
        <v>0</v>
      </c>
      <c r="E90" s="20">
        <v>0</v>
      </c>
      <c r="F90" s="31">
        <v>3272.74</v>
      </c>
      <c r="G90" s="31">
        <v>3272.74</v>
      </c>
      <c r="H90" s="31">
        <v>0</v>
      </c>
      <c r="I90" s="31">
        <v>0</v>
      </c>
    </row>
    <row r="91" spans="2:9" x14ac:dyDescent="0.2">
      <c r="B91" s="19">
        <v>25000000</v>
      </c>
      <c r="C91" s="19" t="s">
        <v>103</v>
      </c>
      <c r="D91" s="20">
        <v>3266655.96</v>
      </c>
      <c r="E91" s="20">
        <v>3266655.96</v>
      </c>
      <c r="F91" s="31">
        <v>3689119.77</v>
      </c>
      <c r="G91" s="31">
        <v>422463.81</v>
      </c>
      <c r="H91" s="31">
        <v>112.93</v>
      </c>
      <c r="I91" s="31">
        <f t="shared" ref="I91" si="18">IF(E91=0,0,F91/E91*100)</f>
        <v>112.93260799952745</v>
      </c>
    </row>
    <row r="92" spans="2:9" ht="25.5" customHeight="1" x14ac:dyDescent="0.2">
      <c r="B92" s="19">
        <v>25010000</v>
      </c>
      <c r="C92" s="16" t="s">
        <v>81</v>
      </c>
      <c r="D92" s="20">
        <v>712223.68</v>
      </c>
      <c r="E92" s="20">
        <v>712223.68</v>
      </c>
      <c r="F92" s="31">
        <v>1123287.49</v>
      </c>
      <c r="G92" s="31">
        <v>411063.81</v>
      </c>
      <c r="H92" s="31">
        <v>157.72</v>
      </c>
      <c r="I92" s="31">
        <f t="shared" si="4"/>
        <v>157.71554941840742</v>
      </c>
    </row>
    <row r="93" spans="2:9" ht="26.25" customHeight="1" x14ac:dyDescent="0.2">
      <c r="B93" s="19">
        <v>25010100</v>
      </c>
      <c r="C93" s="16" t="s">
        <v>64</v>
      </c>
      <c r="D93" s="20">
        <v>155390</v>
      </c>
      <c r="E93" s="20">
        <v>155390</v>
      </c>
      <c r="F93" s="31">
        <v>152472</v>
      </c>
      <c r="G93" s="31">
        <v>-2918</v>
      </c>
      <c r="H93" s="31">
        <v>98.12</v>
      </c>
      <c r="I93" s="31">
        <f t="shared" si="4"/>
        <v>98.122144282128843</v>
      </c>
    </row>
    <row r="94" spans="2:9" ht="25.5" customHeight="1" x14ac:dyDescent="0.2">
      <c r="B94" s="19">
        <v>25010200</v>
      </c>
      <c r="C94" s="16" t="s">
        <v>74</v>
      </c>
      <c r="D94" s="20">
        <v>542960.68000000005</v>
      </c>
      <c r="E94" s="20">
        <v>542960.68000000005</v>
      </c>
      <c r="F94" s="31">
        <v>857653</v>
      </c>
      <c r="G94" s="31">
        <v>314692.32</v>
      </c>
      <c r="H94" s="31">
        <f t="shared" si="3"/>
        <v>157.95858366760552</v>
      </c>
      <c r="I94" s="31">
        <f t="shared" si="4"/>
        <v>157.95858366760552</v>
      </c>
    </row>
    <row r="95" spans="2:9" ht="35.25" customHeight="1" x14ac:dyDescent="0.2">
      <c r="B95" s="19">
        <v>25010300</v>
      </c>
      <c r="C95" s="16" t="s">
        <v>104</v>
      </c>
      <c r="D95" s="20">
        <v>0</v>
      </c>
      <c r="E95" s="20">
        <v>0</v>
      </c>
      <c r="F95" s="31">
        <v>87823.94</v>
      </c>
      <c r="G95" s="31">
        <v>87823.94</v>
      </c>
      <c r="H95" s="31">
        <f t="shared" si="3"/>
        <v>0</v>
      </c>
      <c r="I95" s="31">
        <f t="shared" si="4"/>
        <v>0</v>
      </c>
    </row>
    <row r="96" spans="2:9" ht="39.75" customHeight="1" x14ac:dyDescent="0.2">
      <c r="B96" s="19">
        <v>25010400</v>
      </c>
      <c r="C96" s="16" t="s">
        <v>103</v>
      </c>
      <c r="D96" s="20">
        <v>13873</v>
      </c>
      <c r="E96" s="20">
        <v>13873</v>
      </c>
      <c r="F96" s="31">
        <v>25338.55</v>
      </c>
      <c r="G96" s="31">
        <v>11465.55</v>
      </c>
      <c r="H96" s="31">
        <v>182.65</v>
      </c>
      <c r="I96" s="31">
        <f t="shared" si="4"/>
        <v>182.64650760469979</v>
      </c>
    </row>
    <row r="97" spans="2:9" x14ac:dyDescent="0.2">
      <c r="B97" s="19">
        <v>25020000</v>
      </c>
      <c r="C97" s="19" t="s">
        <v>75</v>
      </c>
      <c r="D97" s="20">
        <v>2554432.2799999998</v>
      </c>
      <c r="E97" s="20">
        <v>2554432.2799999998</v>
      </c>
      <c r="F97" s="31">
        <v>2565832.2799999998</v>
      </c>
      <c r="G97" s="31">
        <v>11400</v>
      </c>
      <c r="H97" s="31">
        <v>100.45</v>
      </c>
      <c r="I97" s="31">
        <f t="shared" si="4"/>
        <v>100.44628311696719</v>
      </c>
    </row>
    <row r="98" spans="2:9" x14ac:dyDescent="0.2">
      <c r="B98" s="19">
        <v>25020100</v>
      </c>
      <c r="C98" s="19" t="s">
        <v>76</v>
      </c>
      <c r="D98" s="20">
        <v>2464191.7999999998</v>
      </c>
      <c r="E98" s="20">
        <v>2464191.7999999998</v>
      </c>
      <c r="F98" s="31">
        <v>2475591.7999999998</v>
      </c>
      <c r="G98" s="31">
        <v>11400</v>
      </c>
      <c r="H98" s="31">
        <v>100.46</v>
      </c>
      <c r="I98" s="31">
        <f t="shared" si="4"/>
        <v>100.46262632640853</v>
      </c>
    </row>
    <row r="99" spans="2:9" ht="93" customHeight="1" x14ac:dyDescent="0.2">
      <c r="B99" s="19">
        <v>25020200</v>
      </c>
      <c r="C99" s="34" t="s">
        <v>92</v>
      </c>
      <c r="D99" s="20">
        <v>90240.48</v>
      </c>
      <c r="E99" s="20">
        <v>90240.48</v>
      </c>
      <c r="F99" s="31">
        <v>90240.98</v>
      </c>
      <c r="G99" s="31">
        <v>0</v>
      </c>
      <c r="H99" s="31">
        <v>100</v>
      </c>
      <c r="I99" s="31">
        <f t="shared" ref="I99" si="19">IF(E99=0,0,F99/E99*100)</f>
        <v>100.00055407506699</v>
      </c>
    </row>
    <row r="100" spans="2:9" ht="15" customHeight="1" x14ac:dyDescent="0.2">
      <c r="B100" s="5">
        <v>40000000</v>
      </c>
      <c r="C100" s="18" t="s">
        <v>43</v>
      </c>
      <c r="D100" s="6">
        <v>715800</v>
      </c>
      <c r="E100" s="6">
        <v>715800</v>
      </c>
      <c r="F100" s="6">
        <v>715800</v>
      </c>
      <c r="G100" s="6">
        <v>0</v>
      </c>
      <c r="H100" s="6">
        <f t="shared" ref="H100:H104" si="20">IF(D100=0,0,F100/D100*100)</f>
        <v>100</v>
      </c>
      <c r="I100" s="6">
        <v>100</v>
      </c>
    </row>
    <row r="101" spans="2:9" ht="15" customHeight="1" x14ac:dyDescent="0.2">
      <c r="B101" s="19">
        <v>41000000</v>
      </c>
      <c r="C101" s="16" t="s">
        <v>44</v>
      </c>
      <c r="D101" s="20">
        <v>715800</v>
      </c>
      <c r="E101" s="20">
        <v>715800</v>
      </c>
      <c r="F101" s="20">
        <v>715800</v>
      </c>
      <c r="G101" s="20">
        <v>0</v>
      </c>
      <c r="H101" s="20">
        <f t="shared" ref="H101:H102" si="21">IF(D101=0,0,F101/D101*100)</f>
        <v>100</v>
      </c>
      <c r="I101" s="20">
        <v>100</v>
      </c>
    </row>
    <row r="102" spans="2:9" ht="15" customHeight="1" x14ac:dyDescent="0.2">
      <c r="B102" s="19">
        <v>41030000</v>
      </c>
      <c r="C102" s="16" t="s">
        <v>47</v>
      </c>
      <c r="D102" s="20">
        <v>715800</v>
      </c>
      <c r="E102" s="20">
        <v>715800</v>
      </c>
      <c r="F102" s="20">
        <v>715800</v>
      </c>
      <c r="G102" s="20">
        <f t="shared" ref="G102" si="22">F102-E102</f>
        <v>0</v>
      </c>
      <c r="H102" s="20">
        <f t="shared" si="21"/>
        <v>100</v>
      </c>
      <c r="I102" s="20">
        <f t="shared" ref="I102" si="23">IF(E102=0,0,F102/E102*100)</f>
        <v>100</v>
      </c>
    </row>
    <row r="103" spans="2:9" ht="27" customHeight="1" x14ac:dyDescent="0.2">
      <c r="B103" s="19">
        <v>41033900</v>
      </c>
      <c r="C103" s="16" t="s">
        <v>95</v>
      </c>
      <c r="D103" s="20">
        <v>496600</v>
      </c>
      <c r="E103" s="20">
        <v>496600</v>
      </c>
      <c r="F103" s="20">
        <v>496600</v>
      </c>
      <c r="G103" s="20">
        <v>0</v>
      </c>
      <c r="H103" s="20">
        <v>100</v>
      </c>
      <c r="I103" s="20">
        <v>100</v>
      </c>
    </row>
    <row r="104" spans="2:9" ht="40.5" customHeight="1" x14ac:dyDescent="0.2">
      <c r="B104" s="19">
        <v>41037400</v>
      </c>
      <c r="C104" s="16" t="s">
        <v>85</v>
      </c>
      <c r="D104" s="20">
        <v>219200</v>
      </c>
      <c r="E104" s="20">
        <v>219200</v>
      </c>
      <c r="F104" s="20">
        <v>219200</v>
      </c>
      <c r="G104" s="20">
        <v>0</v>
      </c>
      <c r="H104" s="20">
        <f t="shared" si="20"/>
        <v>100</v>
      </c>
      <c r="I104" s="20">
        <v>100</v>
      </c>
    </row>
    <row r="105" spans="2:9" x14ac:dyDescent="0.2">
      <c r="B105" s="36" t="s">
        <v>51</v>
      </c>
      <c r="C105" s="37"/>
      <c r="D105" s="7">
        <v>3281655.96</v>
      </c>
      <c r="E105" s="7">
        <v>3281655.96</v>
      </c>
      <c r="F105" s="7">
        <v>3717255.88</v>
      </c>
      <c r="G105" s="7">
        <v>435599.92</v>
      </c>
      <c r="H105" s="7">
        <v>113.27</v>
      </c>
      <c r="I105" s="7">
        <v>113.27</v>
      </c>
    </row>
    <row r="106" spans="2:9" x14ac:dyDescent="0.2">
      <c r="B106" s="8" t="s">
        <v>66</v>
      </c>
      <c r="C106" s="9"/>
      <c r="D106" s="7">
        <v>3997455.96</v>
      </c>
      <c r="E106" s="7">
        <v>3997455.96</v>
      </c>
      <c r="F106" s="7">
        <v>4433055.88</v>
      </c>
      <c r="G106" s="7">
        <v>435599.92</v>
      </c>
      <c r="H106" s="7">
        <v>110.9</v>
      </c>
      <c r="I106" s="7">
        <v>110.9</v>
      </c>
    </row>
    <row r="108" spans="2:9" x14ac:dyDescent="0.2">
      <c r="C108" s="28" t="s">
        <v>77</v>
      </c>
      <c r="E108" s="28" t="s">
        <v>79</v>
      </c>
      <c r="F108" s="28" t="s">
        <v>78</v>
      </c>
    </row>
  </sheetData>
  <mergeCells count="13">
    <mergeCell ref="F1:I1"/>
    <mergeCell ref="F2:I2"/>
    <mergeCell ref="B105:C105"/>
    <mergeCell ref="E7:E8"/>
    <mergeCell ref="F7:F8"/>
    <mergeCell ref="H7:I7"/>
    <mergeCell ref="B4:I4"/>
    <mergeCell ref="B5:I5"/>
    <mergeCell ref="B79:C79"/>
    <mergeCell ref="B80:C80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за 2025</vt:lpstr>
      <vt:lpstr>'Доходи за 2025'!Заголовки_для_друку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2023-02-03T08:28:11Z</cp:lastPrinted>
  <dcterms:created xsi:type="dcterms:W3CDTF">2021-05-14T09:52:51Z</dcterms:created>
  <dcterms:modified xsi:type="dcterms:W3CDTF">2026-01-16T09:46:25Z</dcterms:modified>
</cp:coreProperties>
</file>