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2026р\Зміни\Зміни квітень\"/>
    </mc:Choice>
  </mc:AlternateContent>
  <xr:revisionPtr revIDLastSave="0" documentId="13_ncr:1_{0F0DECAB-2251-450B-90D1-47CAD2E479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" l="1"/>
  <c r="I57" i="1"/>
  <c r="I58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<sst xmlns="http://schemas.openxmlformats.org/spreadsheetml/2006/main" count="237" uniqueCount="192">
  <si>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</si>
  <si>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</si>
  <si>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</si>
  <si>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</si>
  <si>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</si>
  <si>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</si>
  <si>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</si>
  <si>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</si>
  <si>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</si>
  <si>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</si>
  <si>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</si>
  <si>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</si>
  <si>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</si>
  <si>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</si>
  <si>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</si>
  <si>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</si>
  <si>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</si>
  <si>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</si>
  <si>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</si>
  <si>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</si>
  <si>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</si>
  <si>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</si>
  <si>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</si>
  <si>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</si>
  <si>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</si>
  <si>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</si>
  <si>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</si>
  <si>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</si>
  <si>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</si>
  <si>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</si>
  <si>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</si>
  <si>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</si>
  <si>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</si>
  <si>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</si>
  <si>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</si>
  <si>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</si>
  <si>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</si>
  <si>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</si>
  <si>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</si>
  <si>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</si>
  <si>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</si>
  <si>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</si>
  <si>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</si>
  <si>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</si>
  <si>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</si>
  <si>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</si>
  <si>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</si>
  <si>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</si>
  <si>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</si>
  <si>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</si>
  <si>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</si>
  <si>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</si>
  <si>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</si>
  <si>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</si>
  <si>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</si>
  <si>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</si>
  <si>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</si>
  <si>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</si>
  <si>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</si>
  <si>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</si>
  <si>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</si>
  <si>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</si>
  <si>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</si>
  <si>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</si>
  <si>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</si>
  <si>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</si>
  <si>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</si>
  <si>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</si>
  <si>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</si>
  <si>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</si>
  <si>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</si>
  <si>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</si>
  <si>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</si>
  <si>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</si>
  <si>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</si>
  <si>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</si>
  <si>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</si>
  <si>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</si>
  <si>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</si>
  <si>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</si>
  <si>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</si>
  <si>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</si>
  <si>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</si>
  <si>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</si>
  <si>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</si>
  <si>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</si>
  <si>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</si>
  <si>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</si>
  <si>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</si>
  <si>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</si>
  <si>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</si>
  <si>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</si>
  <si>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</si>
  <si>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</si>
  <si>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</si>
  <si>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</si>
  <si>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</si>
  <si>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</si>
  <si>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</si>
  <si>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</si>
  <si>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</si>
  <si>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</si>
  <si>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</si>
  <si>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</si>
  <si>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</si>
  <si>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</si>
  <si>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</si>
  <si>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</si>
  <si>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</si>
  <si>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</si>
  <si>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</si>
  <si>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</si>
  <si>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</si>
  <si>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</si>
  <si>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</si>
  <si>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</si>
  <si>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</si>
  <si>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</si>
  <si>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</si>
  <si>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</si>
  <si>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</si>
  <si>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</si>
  <si>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</si>
  <si>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</si>
  <si>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</si>
  <si>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</si>
  <si>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</si>
  <si>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</si>
  <si>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</si>
  <si>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</si>
  <si>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</si>
  <si>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</si>
  <si>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</si>
  <si>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</si>
  <si>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</si>
  <si>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</si>
  <si>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</si>
  <si>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</si>
  <si>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</si>
  <si>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</si>
  <si>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</si>
  <si>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</si>
  <si>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</si>
  <si>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</si>
  <si>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</si>
  <si>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</si>
  <si>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</si>
  <si>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</si>
  <si>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</si>
  <si>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</si>
  <si>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</si>
  <si>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</si>
  <si>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</si>
  <si>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</si>
  <si>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</si>
  <si>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</si>
  <si>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</si>
  <si>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</si>
  <si>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</si>
  <si>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</si>
  <si>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</si>
  <si>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</si>
  <si>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</si>
  <si>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</si>
  <si>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</si>
  <si>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</si>
  <si>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</si>
  <si>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</si>
  <si>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</si>
  <si>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</si>
  <si>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</si>
  <si>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</si>
  <si>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</si>
  <si>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</si>
  <si>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</si>
  <si>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</si>
  <si>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</si>
  <si>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</si>
  <si>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</si>
  <si>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</si>
  <si>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</si>
  <si>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</si>
  <si>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</si>
  <si>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</si>
  <si>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</si>
  <si>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</si>
  <si>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</si>
  <si>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</si>
  <si>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</si>
  <si>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</si>
  <si>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</si>
  <si>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1699/58-VIII 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</si>
</sst>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topLeftCell="A70" workbookViewId="0">
      <selection activeCell="I66" sqref="I66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5" t="s">
        <v>11</v>
      </c>
      <c r="E9" s="15" t="s">
        <v>12</v>
      </c>
      <c r="F9" s="15"/>
      <c r="G9" s="15"/>
      <c r="H9" s="15"/>
      <c r="I9" s="15"/>
      <c r="J9" s="15" t="s">
        <v>19</v>
      </c>
      <c r="K9" s="15"/>
      <c r="L9" s="15"/>
      <c r="M9" s="15"/>
      <c r="N9" s="15"/>
      <c r="O9" s="15"/>
      <c r="P9" s="16" t="s">
        <v>21</v>
      </c>
    </row>
    <row r="10" spans="1:16" x14ac:dyDescent="0.3">
      <c r="A10" s="15"/>
      <c r="B10" s="15"/>
      <c r="C10" s="15"/>
      <c r="D10" s="15"/>
      <c r="E10" s="16" t="s">
        <v>13</v>
      </c>
      <c r="F10" s="15" t="s">
        <v>14</v>
      </c>
      <c r="G10" s="15" t="s">
        <v>15</v>
      </c>
      <c r="H10" s="15"/>
      <c r="I10" s="15" t="s">
        <v>18</v>
      </c>
      <c r="J10" s="16" t="s">
        <v>13</v>
      </c>
      <c r="K10" s="15" t="s">
        <v>20</v>
      </c>
      <c r="L10" s="15" t="s">
        <v>14</v>
      </c>
      <c r="M10" s="15" t="s">
        <v>15</v>
      </c>
      <c r="N10" s="15"/>
      <c r="O10" s="15" t="s">
        <v>18</v>
      </c>
      <c r="P10" s="15"/>
    </row>
    <row r="11" spans="1:16" x14ac:dyDescent="0.3">
      <c r="A11" s="15"/>
      <c r="B11" s="15"/>
      <c r="C11" s="15"/>
      <c r="D11" s="15"/>
      <c r="E11" s="15"/>
      <c r="F11" s="15"/>
      <c r="G11" s="15" t="s">
        <v>16</v>
      </c>
      <c r="H11" s="15" t="s">
        <v>17</v>
      </c>
      <c r="I11" s="15"/>
      <c r="J11" s="15"/>
      <c r="K11" s="15"/>
      <c r="L11" s="15"/>
      <c r="M11" s="15" t="s">
        <v>16</v>
      </c>
      <c r="N11" s="15" t="s">
        <v>17</v>
      </c>
      <c r="O11" s="15"/>
      <c r="P11" s="15"/>
    </row>
    <row r="12" spans="1:16" ht="44.2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32438566</v>
      </c>
      <c r="F14" s="8">
        <v>29754566</v>
      </c>
      <c r="G14" s="8">
        <v>18389230</v>
      </c>
      <c r="H14" s="8">
        <v>2025000</v>
      </c>
      <c r="I14" s="8">
        <v>2684000</v>
      </c>
      <c r="J14" s="7">
        <v>830048.28</v>
      </c>
      <c r="K14" s="8">
        <v>400000</v>
      </c>
      <c r="L14" s="8">
        <v>117707</v>
      </c>
      <c r="M14" s="8">
        <v>0</v>
      </c>
      <c r="N14" s="8">
        <v>0</v>
      </c>
      <c r="O14" s="8">
        <v>712341.28</v>
      </c>
      <c r="P14" s="7">
        <f t="shared" ref="P14:P45" si="0">E14 + J14</f>
        <v>33268614.280000001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32438566</v>
      </c>
      <c r="F15" s="8">
        <v>29754566</v>
      </c>
      <c r="G15" s="8">
        <v>18389230</v>
      </c>
      <c r="H15" s="8">
        <v>2025000</v>
      </c>
      <c r="I15" s="8">
        <v>2684000</v>
      </c>
      <c r="J15" s="7">
        <v>830048.28</v>
      </c>
      <c r="K15" s="8">
        <v>400000</v>
      </c>
      <c r="L15" s="8">
        <v>117707</v>
      </c>
      <c r="M15" s="8">
        <v>0</v>
      </c>
      <c r="N15" s="8">
        <v>0</v>
      </c>
      <c r="O15" s="8">
        <v>712341.28</v>
      </c>
      <c r="P15" s="7">
        <f t="shared" si="0"/>
        <v>33268614.280000001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16338544</v>
      </c>
      <c r="F16" s="11">
        <v>16338544</v>
      </c>
      <c r="G16" s="11">
        <v>10250200</v>
      </c>
      <c r="H16" s="11">
        <v>1500000</v>
      </c>
      <c r="I16" s="11">
        <v>0</v>
      </c>
      <c r="J16" s="10">
        <v>415048.28</v>
      </c>
      <c r="K16" s="11">
        <v>0</v>
      </c>
      <c r="L16" s="11">
        <v>102707</v>
      </c>
      <c r="M16" s="11">
        <v>0</v>
      </c>
      <c r="N16" s="11">
        <v>0</v>
      </c>
      <c r="O16" s="11">
        <v>312341.28000000003</v>
      </c>
      <c r="P16" s="10">
        <f t="shared" si="0"/>
        <v>16753592.279999999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200000</v>
      </c>
      <c r="F18" s="11">
        <v>200000</v>
      </c>
      <c r="G18" s="11">
        <v>0</v>
      </c>
      <c r="H18" s="11">
        <v>100000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4340472</v>
      </c>
      <c r="F20" s="11">
        <v>4340472</v>
      </c>
      <c r="G20" s="11">
        <v>3467600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4340472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756364</v>
      </c>
      <c r="F21" s="11">
        <v>756364</v>
      </c>
      <c r="G21" s="11">
        <v>546200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756364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69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400320</v>
      </c>
      <c r="F23" s="11">
        <v>400320</v>
      </c>
      <c r="G23" s="11">
        <v>328130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400320</v>
      </c>
    </row>
    <row r="24" spans="1:16" ht="27.6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515700</v>
      </c>
      <c r="F24" s="11">
        <v>515700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515700</v>
      </c>
    </row>
    <row r="25" spans="1:16" ht="55.2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2584000</v>
      </c>
      <c r="F25" s="11">
        <v>0</v>
      </c>
      <c r="G25" s="11">
        <v>0</v>
      </c>
      <c r="H25" s="11">
        <v>0</v>
      </c>
      <c r="I25" s="11">
        <v>2584000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2584000</v>
      </c>
    </row>
    <row r="26" spans="1:16" x14ac:dyDescent="0.3">
      <c r="A26" s="3" t="s">
        <v>66</v>
      </c>
      <c r="B26" s="3" t="s">
        <v>67</v>
      </c>
      <c r="C26" s="3" t="s">
        <v>64</v>
      </c>
      <c r="D26" s="9" t="s">
        <v>68</v>
      </c>
      <c r="E26" s="10">
        <v>490000</v>
      </c>
      <c r="F26" s="11">
        <v>490000</v>
      </c>
      <c r="G26" s="11">
        <v>0</v>
      </c>
      <c r="H26" s="11">
        <v>370000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490000</v>
      </c>
    </row>
    <row r="27" spans="1:16" ht="69" x14ac:dyDescent="0.3">
      <c r="A27" s="3" t="s">
        <v>69</v>
      </c>
      <c r="B27" s="3" t="s">
        <v>70</v>
      </c>
      <c r="C27" s="3" t="s">
        <v>71</v>
      </c>
      <c r="D27" s="9" t="s">
        <v>72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100000</v>
      </c>
      <c r="K27" s="11">
        <v>100000</v>
      </c>
      <c r="L27" s="11">
        <v>0</v>
      </c>
      <c r="M27" s="11">
        <v>0</v>
      </c>
      <c r="N27" s="11">
        <v>0</v>
      </c>
      <c r="O27" s="11">
        <v>100000</v>
      </c>
      <c r="P27" s="10">
        <f t="shared" si="0"/>
        <v>100000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69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300000</v>
      </c>
      <c r="K30" s="11">
        <v>300000</v>
      </c>
      <c r="L30" s="11">
        <v>0</v>
      </c>
      <c r="M30" s="11">
        <v>0</v>
      </c>
      <c r="N30" s="11">
        <v>0</v>
      </c>
      <c r="O30" s="11">
        <v>300000</v>
      </c>
      <c r="P30" s="10">
        <f t="shared" si="0"/>
        <v>300000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100000</v>
      </c>
      <c r="F31" s="11">
        <v>0</v>
      </c>
      <c r="G31" s="11">
        <v>0</v>
      </c>
      <c r="H31" s="11">
        <v>0</v>
      </c>
      <c r="I31" s="11">
        <v>100000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100000</v>
      </c>
    </row>
    <row r="32" spans="1:16" ht="41.4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200000</v>
      </c>
      <c r="F32" s="11">
        <v>200000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200000</v>
      </c>
    </row>
    <row r="33" spans="1:16" ht="27.6" x14ac:dyDescent="0.3">
      <c r="A33" s="3" t="s">
        <v>92</v>
      </c>
      <c r="B33" s="3" t="s">
        <v>93</v>
      </c>
      <c r="C33" s="3" t="s">
        <v>82</v>
      </c>
      <c r="D33" s="9" t="s">
        <v>94</v>
      </c>
      <c r="E33" s="10">
        <v>20000</v>
      </c>
      <c r="F33" s="11">
        <v>20000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20000</v>
      </c>
    </row>
    <row r="34" spans="1:16" ht="27.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100000</v>
      </c>
      <c r="F34" s="11">
        <v>100000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100000</v>
      </c>
    </row>
    <row r="35" spans="1:16" ht="27.6" x14ac:dyDescent="0.3">
      <c r="A35" s="3" t="s">
        <v>99</v>
      </c>
      <c r="B35" s="3" t="s">
        <v>100</v>
      </c>
      <c r="C35" s="3" t="s">
        <v>97</v>
      </c>
      <c r="D35" s="9" t="s">
        <v>101</v>
      </c>
      <c r="E35" s="10">
        <v>5313466</v>
      </c>
      <c r="F35" s="11">
        <v>5313466</v>
      </c>
      <c r="G35" s="11">
        <v>3797100</v>
      </c>
      <c r="H35" s="11">
        <v>55000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5313466</v>
      </c>
    </row>
    <row r="36" spans="1:16" x14ac:dyDescent="0.3">
      <c r="A36" s="3" t="s">
        <v>102</v>
      </c>
      <c r="B36" s="3" t="s">
        <v>103</v>
      </c>
      <c r="C36" s="3" t="s">
        <v>104</v>
      </c>
      <c r="D36" s="9" t="s">
        <v>105</v>
      </c>
      <c r="E36" s="10">
        <v>60000</v>
      </c>
      <c r="F36" s="11">
        <v>60000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60000</v>
      </c>
    </row>
    <row r="37" spans="1:16" ht="27.6" x14ac:dyDescent="0.3">
      <c r="A37" s="3" t="s">
        <v>106</v>
      </c>
      <c r="B37" s="3" t="s">
        <v>107</v>
      </c>
      <c r="C37" s="3" t="s">
        <v>108</v>
      </c>
      <c r="D37" s="9" t="s">
        <v>109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15000</v>
      </c>
      <c r="K37" s="11">
        <v>0</v>
      </c>
      <c r="L37" s="11">
        <v>15000</v>
      </c>
      <c r="M37" s="11">
        <v>0</v>
      </c>
      <c r="N37" s="11">
        <v>0</v>
      </c>
      <c r="O37" s="11">
        <v>0</v>
      </c>
      <c r="P37" s="10">
        <f t="shared" si="0"/>
        <v>15000</v>
      </c>
    </row>
    <row r="38" spans="1:16" ht="27.6" x14ac:dyDescent="0.3">
      <c r="A38" s="5" t="s">
        <v>110</v>
      </c>
      <c r="B38" s="5" t="s">
        <v>23</v>
      </c>
      <c r="C38" s="5" t="s">
        <v>23</v>
      </c>
      <c r="D38" s="6" t="s">
        <v>111</v>
      </c>
      <c r="E38" s="7">
        <v>71880343</v>
      </c>
      <c r="F38" s="8">
        <v>66880343</v>
      </c>
      <c r="G38" s="8">
        <v>40006128</v>
      </c>
      <c r="H38" s="8">
        <v>6276940</v>
      </c>
      <c r="I38" s="8">
        <v>5000000</v>
      </c>
      <c r="J38" s="7">
        <v>2950045.25</v>
      </c>
      <c r="K38" s="8">
        <v>2000000</v>
      </c>
      <c r="L38" s="8">
        <v>714088.9</v>
      </c>
      <c r="M38" s="8">
        <v>0</v>
      </c>
      <c r="N38" s="8">
        <v>0</v>
      </c>
      <c r="O38" s="8">
        <v>2235956.3499999996</v>
      </c>
      <c r="P38" s="7">
        <f t="shared" si="0"/>
        <v>74830388.25</v>
      </c>
    </row>
    <row r="39" spans="1:16" ht="27.6" x14ac:dyDescent="0.3">
      <c r="A39" s="5" t="s">
        <v>112</v>
      </c>
      <c r="B39" s="5" t="s">
        <v>23</v>
      </c>
      <c r="C39" s="5" t="s">
        <v>23</v>
      </c>
      <c r="D39" s="6" t="s">
        <v>111</v>
      </c>
      <c r="E39" s="7">
        <v>71880343</v>
      </c>
      <c r="F39" s="8">
        <v>66880343</v>
      </c>
      <c r="G39" s="8">
        <v>40006128</v>
      </c>
      <c r="H39" s="8">
        <v>6276940</v>
      </c>
      <c r="I39" s="8">
        <v>5000000</v>
      </c>
      <c r="J39" s="7">
        <v>2950045.25</v>
      </c>
      <c r="K39" s="8">
        <v>2000000</v>
      </c>
      <c r="L39" s="8">
        <v>714088.9</v>
      </c>
      <c r="M39" s="8">
        <v>0</v>
      </c>
      <c r="N39" s="8">
        <v>0</v>
      </c>
      <c r="O39" s="8">
        <v>2235956.3499999996</v>
      </c>
      <c r="P39" s="7">
        <f t="shared" si="0"/>
        <v>74830388.25</v>
      </c>
    </row>
    <row r="40" spans="1:16" ht="41.4" x14ac:dyDescent="0.3">
      <c r="A40" s="3" t="s">
        <v>113</v>
      </c>
      <c r="B40" s="3" t="s">
        <v>114</v>
      </c>
      <c r="C40" s="3" t="s">
        <v>28</v>
      </c>
      <c r="D40" s="9" t="s">
        <v>115</v>
      </c>
      <c r="E40" s="10">
        <v>1271100</v>
      </c>
      <c r="F40" s="11">
        <v>1271100</v>
      </c>
      <c r="G40" s="11">
        <v>968400</v>
      </c>
      <c r="H40" s="11">
        <v>25000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1271100</v>
      </c>
    </row>
    <row r="41" spans="1:16" x14ac:dyDescent="0.3">
      <c r="A41" s="3" t="s">
        <v>116</v>
      </c>
      <c r="B41" s="3" t="s">
        <v>52</v>
      </c>
      <c r="C41" s="3" t="s">
        <v>117</v>
      </c>
      <c r="D41" s="9" t="s">
        <v>118</v>
      </c>
      <c r="E41" s="10">
        <v>11581375</v>
      </c>
      <c r="F41" s="11">
        <v>11581375</v>
      </c>
      <c r="G41" s="11">
        <v>7157150</v>
      </c>
      <c r="H41" s="11">
        <v>839400</v>
      </c>
      <c r="I41" s="11">
        <v>0</v>
      </c>
      <c r="J41" s="10">
        <v>267250.75</v>
      </c>
      <c r="K41" s="11">
        <v>0</v>
      </c>
      <c r="L41" s="11">
        <v>174706.27</v>
      </c>
      <c r="M41" s="11">
        <v>0</v>
      </c>
      <c r="N41" s="11">
        <v>0</v>
      </c>
      <c r="O41" s="11">
        <v>92544.48</v>
      </c>
      <c r="P41" s="10">
        <f t="shared" si="0"/>
        <v>11848625.75</v>
      </c>
    </row>
    <row r="42" spans="1:16" ht="41.4" x14ac:dyDescent="0.3">
      <c r="A42" s="3" t="s">
        <v>119</v>
      </c>
      <c r="B42" s="3" t="s">
        <v>120</v>
      </c>
      <c r="C42" s="3" t="s">
        <v>121</v>
      </c>
      <c r="D42" s="9" t="s">
        <v>122</v>
      </c>
      <c r="E42" s="10">
        <v>22435229</v>
      </c>
      <c r="F42" s="11">
        <v>17435229</v>
      </c>
      <c r="G42" s="11">
        <v>6954175</v>
      </c>
      <c r="H42" s="11">
        <v>4621300</v>
      </c>
      <c r="I42" s="11">
        <v>5000000</v>
      </c>
      <c r="J42" s="10">
        <v>581386.39</v>
      </c>
      <c r="K42" s="11">
        <v>0</v>
      </c>
      <c r="L42" s="11">
        <v>453582.63</v>
      </c>
      <c r="M42" s="11">
        <v>0</v>
      </c>
      <c r="N42" s="11">
        <v>0</v>
      </c>
      <c r="O42" s="11">
        <v>127803.76</v>
      </c>
      <c r="P42" s="10">
        <f t="shared" si="0"/>
        <v>23016615.390000001</v>
      </c>
    </row>
    <row r="43" spans="1:16" ht="41.4" x14ac:dyDescent="0.3">
      <c r="A43" s="3" t="s">
        <v>123</v>
      </c>
      <c r="B43" s="3" t="s">
        <v>124</v>
      </c>
      <c r="C43" s="3" t="s">
        <v>121</v>
      </c>
      <c r="D43" s="9" t="s">
        <v>125</v>
      </c>
      <c r="E43" s="10">
        <v>17444634</v>
      </c>
      <c r="F43" s="11">
        <v>17444634</v>
      </c>
      <c r="G43" s="11">
        <v>14298898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17444634</v>
      </c>
    </row>
    <row r="44" spans="1:16" ht="41.4" x14ac:dyDescent="0.3">
      <c r="A44" s="3" t="s">
        <v>126</v>
      </c>
      <c r="B44" s="3" t="s">
        <v>40</v>
      </c>
      <c r="C44" s="3" t="s">
        <v>127</v>
      </c>
      <c r="D44" s="9" t="s">
        <v>128</v>
      </c>
      <c r="E44" s="10">
        <v>1797475</v>
      </c>
      <c r="F44" s="11">
        <v>1797475</v>
      </c>
      <c r="G44" s="11">
        <v>1424100</v>
      </c>
      <c r="H44" s="11">
        <v>6500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1797475</v>
      </c>
    </row>
    <row r="45" spans="1:16" ht="27.6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3196350</v>
      </c>
      <c r="F45" s="11">
        <v>3196350</v>
      </c>
      <c r="G45" s="11">
        <v>2577150</v>
      </c>
      <c r="H45" s="11">
        <v>6500</v>
      </c>
      <c r="I45" s="11">
        <v>0</v>
      </c>
      <c r="J45" s="10">
        <v>23000</v>
      </c>
      <c r="K45" s="11">
        <v>0</v>
      </c>
      <c r="L45" s="11">
        <v>23000</v>
      </c>
      <c r="M45" s="11">
        <v>0</v>
      </c>
      <c r="N45" s="11">
        <v>0</v>
      </c>
      <c r="O45" s="11">
        <v>0</v>
      </c>
      <c r="P45" s="10">
        <f t="shared" si="0"/>
        <v>3219350</v>
      </c>
    </row>
    <row r="46" spans="1:16" ht="27.6" x14ac:dyDescent="0.3">
      <c r="A46" s="3" t="s">
        <v>132</v>
      </c>
      <c r="B46" s="3" t="s">
        <v>133</v>
      </c>
      <c r="C46" s="3" t="s">
        <v>134</v>
      </c>
      <c r="D46" s="9" t="s">
        <v>135</v>
      </c>
      <c r="E46" s="10">
        <v>4040850</v>
      </c>
      <c r="F46" s="11">
        <v>4040850</v>
      </c>
      <c r="G46" s="11">
        <v>2394945</v>
      </c>
      <c r="H46" s="11">
        <v>96140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5" si="1">E46 + J46</f>
        <v>4040850</v>
      </c>
    </row>
    <row r="47" spans="1:16" ht="82.8" x14ac:dyDescent="0.3">
      <c r="A47" s="3" t="s">
        <v>136</v>
      </c>
      <c r="B47" s="3" t="s">
        <v>137</v>
      </c>
      <c r="C47" s="3" t="s">
        <v>134</v>
      </c>
      <c r="D47" s="9" t="s">
        <v>138</v>
      </c>
      <c r="E47" s="10">
        <v>11700</v>
      </c>
      <c r="F47" s="11">
        <v>11700</v>
      </c>
      <c r="G47" s="11">
        <v>9590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11700</v>
      </c>
    </row>
    <row r="48" spans="1:16" ht="55.2" x14ac:dyDescent="0.3">
      <c r="A48" s="3" t="s">
        <v>139</v>
      </c>
      <c r="B48" s="3" t="s">
        <v>140</v>
      </c>
      <c r="C48" s="3" t="s">
        <v>134</v>
      </c>
      <c r="D48" s="9" t="s">
        <v>141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2000000</v>
      </c>
      <c r="K48" s="11">
        <v>2000000</v>
      </c>
      <c r="L48" s="11">
        <v>0</v>
      </c>
      <c r="M48" s="11">
        <v>0</v>
      </c>
      <c r="N48" s="11">
        <v>0</v>
      </c>
      <c r="O48" s="11">
        <v>2000000</v>
      </c>
      <c r="P48" s="10">
        <f t="shared" si="1"/>
        <v>2000000</v>
      </c>
    </row>
    <row r="49" spans="1:16" ht="55.2" x14ac:dyDescent="0.3">
      <c r="A49" s="3" t="s">
        <v>142</v>
      </c>
      <c r="B49" s="3" t="s">
        <v>143</v>
      </c>
      <c r="C49" s="3" t="s">
        <v>134</v>
      </c>
      <c r="D49" s="9" t="s">
        <v>144</v>
      </c>
      <c r="E49" s="10">
        <v>1825700</v>
      </c>
      <c r="F49" s="11">
        <v>1825700</v>
      </c>
      <c r="G49" s="11">
        <v>1496495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1825700</v>
      </c>
    </row>
    <row r="50" spans="1:16" ht="69" x14ac:dyDescent="0.3">
      <c r="A50" s="3" t="s">
        <v>145</v>
      </c>
      <c r="B50" s="3" t="s">
        <v>146</v>
      </c>
      <c r="C50" s="3" t="s">
        <v>134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52800</v>
      </c>
      <c r="K50" s="11">
        <v>0</v>
      </c>
      <c r="L50" s="11">
        <v>52800</v>
      </c>
      <c r="M50" s="11">
        <v>0</v>
      </c>
      <c r="N50" s="11">
        <v>0</v>
      </c>
      <c r="O50" s="11">
        <v>0</v>
      </c>
      <c r="P50" s="10">
        <f t="shared" si="1"/>
        <v>52800</v>
      </c>
    </row>
    <row r="51" spans="1:16" ht="41.4" x14ac:dyDescent="0.3">
      <c r="A51" s="3" t="s">
        <v>148</v>
      </c>
      <c r="B51" s="3" t="s">
        <v>149</v>
      </c>
      <c r="C51" s="3" t="s">
        <v>134</v>
      </c>
      <c r="D51" s="9" t="s">
        <v>150</v>
      </c>
      <c r="E51" s="10">
        <v>2551600</v>
      </c>
      <c r="F51" s="11">
        <v>2551600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2551600</v>
      </c>
    </row>
    <row r="52" spans="1:16" x14ac:dyDescent="0.3">
      <c r="A52" s="3" t="s">
        <v>151</v>
      </c>
      <c r="B52" s="3" t="s">
        <v>152</v>
      </c>
      <c r="C52" s="3" t="s">
        <v>153</v>
      </c>
      <c r="D52" s="9" t="s">
        <v>154</v>
      </c>
      <c r="E52" s="10">
        <v>1865305</v>
      </c>
      <c r="F52" s="11">
        <v>1865305</v>
      </c>
      <c r="G52" s="11">
        <v>1113300</v>
      </c>
      <c r="H52" s="11">
        <v>192500</v>
      </c>
      <c r="I52" s="11">
        <v>0</v>
      </c>
      <c r="J52" s="10">
        <v>15608.11</v>
      </c>
      <c r="K52" s="11">
        <v>0</v>
      </c>
      <c r="L52" s="11">
        <v>0</v>
      </c>
      <c r="M52" s="11">
        <v>0</v>
      </c>
      <c r="N52" s="11">
        <v>0</v>
      </c>
      <c r="O52" s="11">
        <v>15608.11</v>
      </c>
      <c r="P52" s="10">
        <f t="shared" si="1"/>
        <v>1880913.11</v>
      </c>
    </row>
    <row r="53" spans="1:16" x14ac:dyDescent="0.3">
      <c r="A53" s="3" t="s">
        <v>155</v>
      </c>
      <c r="B53" s="3" t="s">
        <v>156</v>
      </c>
      <c r="C53" s="3" t="s">
        <v>153</v>
      </c>
      <c r="D53" s="9" t="s">
        <v>157</v>
      </c>
      <c r="E53" s="10">
        <v>929925</v>
      </c>
      <c r="F53" s="11">
        <v>929925</v>
      </c>
      <c r="G53" s="11">
        <v>249325</v>
      </c>
      <c r="H53" s="11">
        <v>134000</v>
      </c>
      <c r="I53" s="11">
        <v>0</v>
      </c>
      <c r="J53" s="10">
        <v>10000</v>
      </c>
      <c r="K53" s="11">
        <v>0</v>
      </c>
      <c r="L53" s="11">
        <v>10000</v>
      </c>
      <c r="M53" s="11">
        <v>0</v>
      </c>
      <c r="N53" s="11">
        <v>0</v>
      </c>
      <c r="O53" s="11">
        <v>0</v>
      </c>
      <c r="P53" s="10">
        <f t="shared" si="1"/>
        <v>939925</v>
      </c>
    </row>
    <row r="54" spans="1:16" ht="41.4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2826600</v>
      </c>
      <c r="F54" s="11">
        <v>2826600</v>
      </c>
      <c r="G54" s="11">
        <v>1362600</v>
      </c>
      <c r="H54" s="11">
        <v>355600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2826600</v>
      </c>
    </row>
    <row r="55" spans="1:16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70000</v>
      </c>
      <c r="F55" s="11">
        <v>70000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70000</v>
      </c>
    </row>
    <row r="56" spans="1:16" ht="27.6" x14ac:dyDescent="0.3">
      <c r="A56" s="3" t="s">
        <v>166</v>
      </c>
      <c r="B56" s="3" t="s">
        <v>167</v>
      </c>
      <c r="C56" s="3" t="s">
        <v>168</v>
      </c>
      <c r="D56" s="9" t="s">
        <v>169</v>
      </c>
      <c r="E56" s="10">
        <v>32500</v>
      </c>
      <c r="F56" s="11">
        <v>32500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32500</v>
      </c>
    </row>
    <row r="57" spans="1:16" ht="27.6" x14ac:dyDescent="0.3">
      <c r="A57" s="5" t="s">
        <v>170</v>
      </c>
      <c r="B57" s="5" t="s">
        <v>23</v>
      </c>
      <c r="C57" s="5" t="s">
        <v>23</v>
      </c>
      <c r="D57" s="6" t="s">
        <v>171</v>
      </c>
      <c r="E57" s="7">
        <v>7459562</v>
      </c>
      <c r="F57" s="8">
        <v>5234416</v>
      </c>
      <c r="G57" s="8">
        <v>1107820</v>
      </c>
      <c r="H57" s="8">
        <v>60000</v>
      </c>
      <c r="I57" s="8">
        <f>I58</f>
        <v>2125146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1"/>
        <v>7459562</v>
      </c>
    </row>
    <row r="58" spans="1:16" ht="27.6" x14ac:dyDescent="0.3">
      <c r="A58" s="5" t="s">
        <v>172</v>
      </c>
      <c r="B58" s="5" t="s">
        <v>23</v>
      </c>
      <c r="C58" s="5" t="s">
        <v>23</v>
      </c>
      <c r="D58" s="6" t="s">
        <v>171</v>
      </c>
      <c r="E58" s="7">
        <v>7459562</v>
      </c>
      <c r="F58" s="8">
        <v>5234416</v>
      </c>
      <c r="G58" s="8">
        <v>1107820</v>
      </c>
      <c r="H58" s="8">
        <v>60000</v>
      </c>
      <c r="I58" s="8">
        <f>1653446+471700</f>
        <v>2125146</v>
      </c>
      <c r="J58" s="7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7">
        <f t="shared" si="1"/>
        <v>7459562</v>
      </c>
    </row>
    <row r="59" spans="1:16" ht="41.4" x14ac:dyDescent="0.3">
      <c r="A59" s="3" t="s">
        <v>173</v>
      </c>
      <c r="B59" s="3" t="s">
        <v>114</v>
      </c>
      <c r="C59" s="3" t="s">
        <v>28</v>
      </c>
      <c r="D59" s="9" t="s">
        <v>115</v>
      </c>
      <c r="E59" s="10">
        <v>1516540</v>
      </c>
      <c r="F59" s="11">
        <v>1516540</v>
      </c>
      <c r="G59" s="11">
        <v>1107820</v>
      </c>
      <c r="H59" s="11">
        <v>60000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1516540</v>
      </c>
    </row>
    <row r="60" spans="1:16" ht="27.6" x14ac:dyDescent="0.3">
      <c r="A60" s="3" t="s">
        <v>174</v>
      </c>
      <c r="B60" s="3" t="s">
        <v>175</v>
      </c>
      <c r="C60" s="3" t="s">
        <v>31</v>
      </c>
      <c r="D60" s="9" t="s">
        <v>176</v>
      </c>
      <c r="E60" s="10">
        <v>471700</v>
      </c>
      <c r="F60" s="11">
        <v>0</v>
      </c>
      <c r="G60" s="11">
        <v>0</v>
      </c>
      <c r="H60" s="11">
        <v>0</v>
      </c>
      <c r="I60" s="11">
        <v>471700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471700</v>
      </c>
    </row>
    <row r="61" spans="1:16" x14ac:dyDescent="0.3">
      <c r="A61" s="3" t="s">
        <v>177</v>
      </c>
      <c r="B61" s="3" t="s">
        <v>178</v>
      </c>
      <c r="C61" s="3" t="s">
        <v>32</v>
      </c>
      <c r="D61" s="9" t="s">
        <v>179</v>
      </c>
      <c r="E61" s="10">
        <v>100000</v>
      </c>
      <c r="F61" s="11">
        <v>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100000</v>
      </c>
    </row>
    <row r="62" spans="1:16" ht="41.4" x14ac:dyDescent="0.3">
      <c r="A62" s="3" t="s">
        <v>180</v>
      </c>
      <c r="B62" s="3" t="s">
        <v>181</v>
      </c>
      <c r="C62" s="3" t="s">
        <v>31</v>
      </c>
      <c r="D62" s="9" t="s">
        <v>182</v>
      </c>
      <c r="E62" s="10">
        <v>62466</v>
      </c>
      <c r="F62" s="11">
        <v>62466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62466</v>
      </c>
    </row>
    <row r="63" spans="1:16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1238856</v>
      </c>
      <c r="F63" s="11">
        <v>1238856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1238856</v>
      </c>
    </row>
    <row r="64" spans="1:16" ht="41.4" x14ac:dyDescent="0.3">
      <c r="A64" s="3" t="s">
        <v>186</v>
      </c>
      <c r="B64" s="3" t="s">
        <v>187</v>
      </c>
      <c r="C64" s="3" t="s">
        <v>31</v>
      </c>
      <c r="D64" s="9" t="s">
        <v>188</v>
      </c>
      <c r="E64" s="10">
        <v>4070000</v>
      </c>
      <c r="F64" s="11">
        <v>2416554</v>
      </c>
      <c r="G64" s="11">
        <v>0</v>
      </c>
      <c r="H64" s="11">
        <v>0</v>
      </c>
      <c r="I64" s="11">
        <v>1653446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4070000</v>
      </c>
    </row>
    <row r="65" spans="1:16" x14ac:dyDescent="0.3">
      <c r="A65" s="12" t="s">
        <v>190</v>
      </c>
      <c r="B65" s="12" t="s">
        <v>190</v>
      </c>
      <c r="C65" s="12" t="s">
        <v>190</v>
      </c>
      <c r="D65" s="13" t="s">
        <v>189</v>
      </c>
      <c r="E65" s="7">
        <v>111778471</v>
      </c>
      <c r="F65" s="7">
        <v>101869325</v>
      </c>
      <c r="G65" s="7">
        <v>59503178</v>
      </c>
      <c r="H65" s="7">
        <v>8361940</v>
      </c>
      <c r="I65" s="7">
        <f>9337446+471700</f>
        <v>9809146</v>
      </c>
      <c r="J65" s="7">
        <v>3780093.53</v>
      </c>
      <c r="K65" s="7">
        <v>2400000</v>
      </c>
      <c r="L65" s="7">
        <v>831795.9</v>
      </c>
      <c r="M65" s="7">
        <v>0</v>
      </c>
      <c r="N65" s="7">
        <v>0</v>
      </c>
      <c r="O65" s="7">
        <v>2948297.63</v>
      </c>
      <c r="P65" s="7">
        <f t="shared" si="1"/>
        <v>115558564.53</v>
      </c>
    </row>
    <row r="67" spans="1:16" x14ac:dyDescent="0.3">
      <c r="A67" s="14" t="s">
        <v>191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7:P6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2026-04-06T09:15:50Z</cp:lastPrinted>
  <dcterms:created xsi:type="dcterms:W3CDTF">2026-04-06T08:50:05Z</dcterms:created>
  <dcterms:modified xsi:type="dcterms:W3CDTF">2026-04-17T07:25:29Z</dcterms:modified>
</cp:coreProperties>
</file>